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ing Secretary (Annette)\Mileage and conference form\"/>
    </mc:Choice>
  </mc:AlternateContent>
  <workbookProtection lockStructure="1"/>
  <bookViews>
    <workbookView xWindow="0" yWindow="0" windowWidth="28800" windowHeight="12435"/>
  </bookViews>
  <sheets>
    <sheet name="Mileage Reimbursement Form" sheetId="6" r:id="rId1"/>
    <sheet name="CJUHSD Distance Chart" sheetId="9" r:id="rId2"/>
    <sheet name="Lookup Table" sheetId="7" r:id="rId3"/>
  </sheets>
  <definedNames>
    <definedName name="Site_Travel">'Lookup Table'!$F$2:$F$101</definedName>
  </definedNames>
  <calcPr calcId="152511"/>
</workbook>
</file>

<file path=xl/calcChain.xml><?xml version="1.0" encoding="utf-8"?>
<calcChain xmlns="http://schemas.openxmlformats.org/spreadsheetml/2006/main">
  <c r="F13" i="6" l="1"/>
  <c r="F32" i="6" l="1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01" i="7" l="1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C35" i="6" l="1"/>
  <c r="F33" i="6"/>
  <c r="D36" i="6" l="1"/>
</calcChain>
</file>

<file path=xl/sharedStrings.xml><?xml version="1.0" encoding="utf-8"?>
<sst xmlns="http://schemas.openxmlformats.org/spreadsheetml/2006/main" count="331" uniqueCount="138">
  <si>
    <t>I certify that the above are actual and necessary travel expenses incurred in accordance with the provisions of the Educational Code for school business.</t>
  </si>
  <si>
    <t>CHAFFEY JOINT UNION HIGH SCHOOL DISTRICT</t>
  </si>
  <si>
    <t>Mileage Reimbursement Form</t>
  </si>
  <si>
    <t>Claimant's Name:</t>
  </si>
  <si>
    <t>Claimant's Address:</t>
  </si>
  <si>
    <t>Date Submitted:</t>
  </si>
  <si>
    <t>Budget Approval:</t>
  </si>
  <si>
    <t>Miles:</t>
  </si>
  <si>
    <t>Rate:</t>
  </si>
  <si>
    <t>Miles X Rate:</t>
  </si>
  <si>
    <t>Total Amount of Claim:</t>
  </si>
  <si>
    <t>Signature of Claimant</t>
  </si>
  <si>
    <t>Date:</t>
  </si>
  <si>
    <t>Principal or Supervisor</t>
  </si>
  <si>
    <t>Purchasing Authorized Agent</t>
  </si>
  <si>
    <t>Please retain a copy for your records.</t>
  </si>
  <si>
    <t>DESTINATION NAME:</t>
  </si>
  <si>
    <t>DATE:</t>
  </si>
  <si>
    <t>PURPOSE:</t>
  </si>
  <si>
    <t>Budget Code:</t>
  </si>
  <si>
    <t>Claimant's Site:</t>
  </si>
  <si>
    <t>MILES:</t>
  </si>
  <si>
    <t>Travel Claim #:</t>
  </si>
  <si>
    <t>Batch #:</t>
  </si>
  <si>
    <t>Date Entered:</t>
  </si>
  <si>
    <t>Fiscal Services Use Only</t>
  </si>
  <si>
    <t>Vendor #:</t>
  </si>
  <si>
    <t>TOTAL MILES:</t>
  </si>
  <si>
    <t>ODOMETER READING</t>
  </si>
  <si>
    <t>ALHS</t>
  </si>
  <si>
    <t>CHS/DO</t>
  </si>
  <si>
    <t>COHS</t>
  </si>
  <si>
    <t>EHS</t>
  </si>
  <si>
    <t>LOHS</t>
  </si>
  <si>
    <t>MHS</t>
  </si>
  <si>
    <t>OHS</t>
  </si>
  <si>
    <t>RCHS</t>
  </si>
  <si>
    <t>VVHS</t>
  </si>
  <si>
    <t>CoMDAY/CAS</t>
  </si>
  <si>
    <t>-</t>
  </si>
  <si>
    <t>ALHS-&gt;</t>
  </si>
  <si>
    <t>CHS/DO-&gt;</t>
  </si>
  <si>
    <t>COHS-&gt;</t>
  </si>
  <si>
    <t>CoMDAY/CAS-&gt;</t>
  </si>
  <si>
    <t>EHS-&gt;</t>
  </si>
  <si>
    <t>LOHS-&gt;</t>
  </si>
  <si>
    <t>MHS-&gt;</t>
  </si>
  <si>
    <t>OHS-&gt;</t>
  </si>
  <si>
    <t>RCHS-&gt;</t>
  </si>
  <si>
    <t>VVHS-&gt;</t>
  </si>
  <si>
    <t>Site to Site Travel</t>
  </si>
  <si>
    <t>Site to Site Mileage</t>
  </si>
  <si>
    <t>CJUHSD Distance Chart</t>
  </si>
  <si>
    <t>Schools/District Office</t>
  </si>
  <si>
    <t>Distance in Miles</t>
  </si>
  <si>
    <t>ALHS-CHS/DO</t>
  </si>
  <si>
    <t>LOHS-MHS</t>
  </si>
  <si>
    <t>ALHS-COHS</t>
  </si>
  <si>
    <t>LOHS-OHS</t>
  </si>
  <si>
    <t>ALHS-CoMDAY</t>
  </si>
  <si>
    <t>LOHS-RCHS</t>
  </si>
  <si>
    <t>ALHS-EHS</t>
  </si>
  <si>
    <t>LOHS-VVHS</t>
  </si>
  <si>
    <t>ALHS-LOHS</t>
  </si>
  <si>
    <t>ALHS-MHS</t>
  </si>
  <si>
    <t>MHS-ALHS</t>
  </si>
  <si>
    <t>ALHS-OHS</t>
  </si>
  <si>
    <t>MHS-CHS/DO</t>
  </si>
  <si>
    <t>ALHS-RCHS</t>
  </si>
  <si>
    <t>MHS-COHS</t>
  </si>
  <si>
    <t>ALHS-VVHS</t>
  </si>
  <si>
    <t>MHS-CoMDAY</t>
  </si>
  <si>
    <t>MHS-EHS</t>
  </si>
  <si>
    <t>CHS/DO-ALHS</t>
  </si>
  <si>
    <t>MHS-LOHS</t>
  </si>
  <si>
    <t>CHS/DO-COHS</t>
  </si>
  <si>
    <t>MHS-OHS</t>
  </si>
  <si>
    <t>CHS/DO-CoMDAY</t>
  </si>
  <si>
    <t>MHS-RCHS</t>
  </si>
  <si>
    <t>CHS/DO-EHS</t>
  </si>
  <si>
    <t>MHS-VVHS</t>
  </si>
  <si>
    <t>CHS/DO-LOHS</t>
  </si>
  <si>
    <t>CHS/DO-MHS</t>
  </si>
  <si>
    <t>OHS-ALHS</t>
  </si>
  <si>
    <t>CHS/DO-OHS</t>
  </si>
  <si>
    <t>OHS-CHS/DO</t>
  </si>
  <si>
    <t>CHS/DO-RCHS</t>
  </si>
  <si>
    <t>OHS-COHS</t>
  </si>
  <si>
    <t>CHS/DO-VVHS</t>
  </si>
  <si>
    <t>OHS-CoMDAY</t>
  </si>
  <si>
    <t>OHS-EHS</t>
  </si>
  <si>
    <t>COHS-ALHS</t>
  </si>
  <si>
    <t>OHS-LOHS</t>
  </si>
  <si>
    <t>COHS-CHS/DO</t>
  </si>
  <si>
    <t>OHS-MHS</t>
  </si>
  <si>
    <t>COHS-CoMDAY</t>
  </si>
  <si>
    <t>OHS-RCHS</t>
  </si>
  <si>
    <t>COHS-EHS</t>
  </si>
  <si>
    <t>OHS-VVHS</t>
  </si>
  <si>
    <t>COHS-LOHS</t>
  </si>
  <si>
    <t>COHS-MHS</t>
  </si>
  <si>
    <t>RCHS-ALHS</t>
  </si>
  <si>
    <t>COHS-OHS</t>
  </si>
  <si>
    <t>RCHS-CHS/DO</t>
  </si>
  <si>
    <t>COHS-RCHS</t>
  </si>
  <si>
    <t>RCHS-COHS</t>
  </si>
  <si>
    <t>COHS-VVHS</t>
  </si>
  <si>
    <t>RCHS-CoMDAY</t>
  </si>
  <si>
    <t>RCHS-EHS</t>
  </si>
  <si>
    <t>EHS-ALHS</t>
  </si>
  <si>
    <t>RCHS-LOHS</t>
  </si>
  <si>
    <t>EHS-CHS/DO</t>
  </si>
  <si>
    <t>RCHS-MHS</t>
  </si>
  <si>
    <t>EHS-COHS</t>
  </si>
  <si>
    <t>RCHS-OHS</t>
  </si>
  <si>
    <t>EHS-CoMDAY</t>
  </si>
  <si>
    <t>RCHS-VVHS</t>
  </si>
  <si>
    <t>EHS-LOHS</t>
  </si>
  <si>
    <t>EHS-MHS</t>
  </si>
  <si>
    <t>VVHS-ALHS</t>
  </si>
  <si>
    <t>EHS-OHS</t>
  </si>
  <si>
    <t>VVHS-CHS/DO</t>
  </si>
  <si>
    <t>EHS-RCHS</t>
  </si>
  <si>
    <t>VVHS-COHS</t>
  </si>
  <si>
    <t>EHS-VVHS</t>
  </si>
  <si>
    <t>VVHS-EHS</t>
  </si>
  <si>
    <t>VVHS-LOHS</t>
  </si>
  <si>
    <t>LOHS-ALHS</t>
  </si>
  <si>
    <t>VVHS-MHS</t>
  </si>
  <si>
    <t>LOHS-CHS/DO</t>
  </si>
  <si>
    <t>VVHS-OHS</t>
  </si>
  <si>
    <t>LOHS-COHS</t>
  </si>
  <si>
    <t>VVHS-RCHS</t>
  </si>
  <si>
    <t>LOHS-CoMDAY</t>
  </si>
  <si>
    <t>LOHS-EHS</t>
  </si>
  <si>
    <t>2..7</t>
  </si>
  <si>
    <t>Mileage is calculated from worksite to destination only.  If destination is other than a school site, please include mapquest.</t>
  </si>
  <si>
    <t>Bus. Of. 35 (02/2018)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</si>
</sst>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i/>
      <sz val="14"/>
      <color theme="1"/>
      <name val="Arial"/>
      <family val="2"/>
    </font>
    <font>
      <sz val="12.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D9EAD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0" fillId="0" borderId="0" xfId="0"/>
    <xf numFmtId="0" fontId="5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indent="19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3" xfId="0" applyFont="1" applyBorder="1"/>
    <xf numFmtId="0" fontId="3" fillId="2" borderId="6" xfId="0" applyFont="1" applyFill="1" applyBorder="1" applyAlignment="1">
      <alignment horizontal="right"/>
    </xf>
    <xf numFmtId="44" fontId="8" fillId="2" borderId="6" xfId="1" applyFont="1" applyFill="1" applyBorder="1"/>
    <xf numFmtId="0" fontId="5" fillId="0" borderId="4" xfId="0" applyFont="1" applyBorder="1"/>
    <xf numFmtId="0" fontId="5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top" shrinkToFit="1"/>
    </xf>
    <xf numFmtId="0" fontId="5" fillId="0" borderId="4" xfId="0" applyFont="1" applyBorder="1" applyAlignment="1"/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Alignment="1">
      <alignment horizontal="left" vertical="center" shrinkToFit="1"/>
    </xf>
    <xf numFmtId="0" fontId="3" fillId="0" borderId="0" xfId="0" applyFont="1"/>
    <xf numFmtId="0" fontId="3" fillId="0" borderId="0" xfId="0" applyFont="1" applyAlignment="1">
      <alignment horizontal="left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6" xfId="0" applyFont="1" applyFill="1" applyBorder="1"/>
    <xf numFmtId="0" fontId="6" fillId="2" borderId="32" xfId="0" applyFont="1" applyFill="1" applyBorder="1"/>
    <xf numFmtId="0" fontId="6" fillId="2" borderId="28" xfId="0" applyFont="1" applyFill="1" applyBorder="1" applyAlignment="1">
      <alignment horizontal="right"/>
    </xf>
    <xf numFmtId="0" fontId="6" fillId="2" borderId="29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2" borderId="33" xfId="0" applyFont="1" applyFill="1" applyBorder="1"/>
    <xf numFmtId="0" fontId="7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6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2" fontId="1" fillId="0" borderId="3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0" fillId="0" borderId="40" xfId="0" applyFont="1" applyBorder="1" applyAlignment="1">
      <alignment wrapText="1"/>
    </xf>
    <xf numFmtId="0" fontId="10" fillId="0" borderId="42" xfId="0" applyFont="1" applyBorder="1" applyAlignment="1">
      <alignment wrapText="1"/>
    </xf>
    <xf numFmtId="0" fontId="10" fillId="0" borderId="15" xfId="0" applyFont="1" applyBorder="1" applyAlignment="1">
      <alignment horizontal="right" wrapText="1"/>
    </xf>
    <xf numFmtId="0" fontId="10" fillId="0" borderId="15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0" fillId="0" borderId="14" xfId="0" applyBorder="1"/>
    <xf numFmtId="0" fontId="0" fillId="0" borderId="10" xfId="0" applyBorder="1"/>
    <xf numFmtId="0" fontId="0" fillId="0" borderId="8" xfId="0" applyBorder="1"/>
    <xf numFmtId="0" fontId="10" fillId="0" borderId="9" xfId="0" applyFont="1" applyBorder="1" applyAlignment="1">
      <alignment wrapText="1"/>
    </xf>
    <xf numFmtId="0" fontId="0" fillId="0" borderId="23" xfId="0" applyBorder="1"/>
    <xf numFmtId="0" fontId="0" fillId="0" borderId="39" xfId="0" applyBorder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12" fillId="4" borderId="44" xfId="0" applyFont="1" applyFill="1" applyBorder="1" applyAlignment="1">
      <alignment vertical="center" wrapText="1"/>
    </xf>
    <xf numFmtId="0" fontId="12" fillId="4" borderId="41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2" fillId="7" borderId="44" xfId="0" applyFont="1" applyFill="1" applyBorder="1" applyAlignment="1">
      <alignment vertical="center" wrapText="1"/>
    </xf>
    <xf numFmtId="0" fontId="12" fillId="7" borderId="41" xfId="0" applyFont="1" applyFill="1" applyBorder="1" applyAlignment="1">
      <alignment vertical="center" wrapText="1"/>
    </xf>
    <xf numFmtId="0" fontId="12" fillId="7" borderId="14" xfId="0" applyFont="1" applyFill="1" applyBorder="1" applyAlignment="1">
      <alignment vertical="center" wrapText="1"/>
    </xf>
    <xf numFmtId="0" fontId="12" fillId="7" borderId="15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vertical="center" wrapText="1"/>
    </xf>
    <xf numFmtId="0" fontId="12" fillId="7" borderId="12" xfId="0" applyFont="1" applyFill="1" applyBorder="1" applyAlignment="1">
      <alignment vertical="center" wrapText="1"/>
    </xf>
    <xf numFmtId="0" fontId="12" fillId="10" borderId="44" xfId="0" applyFont="1" applyFill="1" applyBorder="1" applyAlignment="1">
      <alignment vertical="center" wrapText="1"/>
    </xf>
    <xf numFmtId="0" fontId="12" fillId="10" borderId="41" xfId="0" applyFont="1" applyFill="1" applyBorder="1" applyAlignment="1">
      <alignment vertical="center" wrapText="1"/>
    </xf>
    <xf numFmtId="0" fontId="12" fillId="10" borderId="14" xfId="0" applyFont="1" applyFill="1" applyBorder="1" applyAlignment="1">
      <alignment vertical="center" wrapText="1"/>
    </xf>
    <xf numFmtId="0" fontId="12" fillId="10" borderId="15" xfId="0" applyFont="1" applyFill="1" applyBorder="1" applyAlignment="1">
      <alignment vertical="center" wrapText="1"/>
    </xf>
    <xf numFmtId="0" fontId="12" fillId="10" borderId="10" xfId="0" applyFont="1" applyFill="1" applyBorder="1" applyAlignment="1">
      <alignment vertical="center" wrapText="1"/>
    </xf>
    <xf numFmtId="0" fontId="12" fillId="10" borderId="12" xfId="0" applyFont="1" applyFill="1" applyBorder="1" applyAlignment="1">
      <alignment vertical="center" wrapText="1"/>
    </xf>
    <xf numFmtId="0" fontId="12" fillId="8" borderId="44" xfId="0" applyFont="1" applyFill="1" applyBorder="1" applyAlignment="1">
      <alignment vertical="center" wrapText="1"/>
    </xf>
    <xf numFmtId="0" fontId="12" fillId="8" borderId="41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vertical="center" wrapText="1"/>
    </xf>
    <xf numFmtId="0" fontId="12" fillId="8" borderId="15" xfId="0" applyFont="1" applyFill="1" applyBorder="1" applyAlignment="1">
      <alignment vertical="center" wrapText="1"/>
    </xf>
    <xf numFmtId="0" fontId="12" fillId="8" borderId="10" xfId="0" applyFont="1" applyFill="1" applyBorder="1" applyAlignment="1">
      <alignment vertical="center" wrapText="1"/>
    </xf>
    <xf numFmtId="0" fontId="12" fillId="8" borderId="12" xfId="0" applyFont="1" applyFill="1" applyBorder="1" applyAlignment="1">
      <alignment vertical="center" wrapText="1"/>
    </xf>
    <xf numFmtId="0" fontId="12" fillId="9" borderId="44" xfId="0" applyFont="1" applyFill="1" applyBorder="1" applyAlignment="1">
      <alignment vertical="center" wrapText="1"/>
    </xf>
    <xf numFmtId="0" fontId="12" fillId="9" borderId="41" xfId="0" applyFont="1" applyFill="1" applyBorder="1" applyAlignment="1">
      <alignment vertical="center" wrapText="1"/>
    </xf>
    <xf numFmtId="0" fontId="12" fillId="9" borderId="14" xfId="0" applyFont="1" applyFill="1" applyBorder="1" applyAlignment="1">
      <alignment vertical="center" wrapText="1"/>
    </xf>
    <xf numFmtId="0" fontId="12" fillId="9" borderId="15" xfId="0" applyFont="1" applyFill="1" applyBorder="1" applyAlignment="1">
      <alignment vertical="center" wrapText="1"/>
    </xf>
    <xf numFmtId="0" fontId="12" fillId="9" borderId="10" xfId="0" applyFont="1" applyFill="1" applyBorder="1" applyAlignment="1">
      <alignment vertical="center" wrapText="1"/>
    </xf>
    <xf numFmtId="0" fontId="12" fillId="9" borderId="12" xfId="0" applyFont="1" applyFill="1" applyBorder="1" applyAlignment="1">
      <alignment vertical="center" wrapText="1"/>
    </xf>
    <xf numFmtId="0" fontId="12" fillId="6" borderId="44" xfId="0" applyFont="1" applyFill="1" applyBorder="1" applyAlignment="1">
      <alignment vertical="center" wrapText="1"/>
    </xf>
    <xf numFmtId="0" fontId="12" fillId="6" borderId="41" xfId="0" applyFont="1" applyFill="1" applyBorder="1" applyAlignment="1">
      <alignment vertical="center" wrapText="1"/>
    </xf>
    <xf numFmtId="0" fontId="12" fillId="6" borderId="14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2" fillId="6" borderId="12" xfId="0" applyFont="1" applyFill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15" fillId="0" borderId="4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vertical="center"/>
    </xf>
    <xf numFmtId="44" fontId="3" fillId="0" borderId="9" xfId="1" applyFont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2" borderId="25" xfId="0" applyFont="1" applyFill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top"/>
    </xf>
    <xf numFmtId="0" fontId="16" fillId="0" borderId="0" xfId="0" applyFont="1" applyAlignment="1">
      <alignment horizontal="left" shrinkToFit="1"/>
    </xf>
    <xf numFmtId="0" fontId="5" fillId="0" borderId="5" xfId="0" applyFont="1" applyBorder="1" applyAlignment="1">
      <alignment horizontal="left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/>
    <xf numFmtId="0" fontId="7" fillId="2" borderId="3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449037</xdr:colOff>
      <xdr:row>11</xdr:row>
      <xdr:rowOff>176893</xdr:rowOff>
    </xdr:from>
    <xdr:ext cx="571500" cy="264560"/>
    <xdr:sp macro="" textlink="">
      <xdr:nvSpPr>
        <xdr:cNvPr id="2" name="TextBox 1"/>
        <xdr:cNvSpPr txBox="1"/>
      </xdr:nvSpPr>
      <xdr:spPr>
        <a:xfrm>
          <a:off x="6745062" y="3853543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Start</a:t>
          </a:r>
        </a:p>
      </xdr:txBody>
    </xdr:sp>
    <xdr:clientData/>
  </xdr:oneCellAnchor>
  <xdr:oneCellAnchor>
    <xdr:from>
      <xdr:col>4</xdr:col>
      <xdr:colOff>506187</xdr:colOff>
      <xdr:row>11</xdr:row>
      <xdr:rowOff>152400</xdr:rowOff>
    </xdr:from>
    <xdr:ext cx="571500" cy="264560"/>
    <xdr:sp macro="" textlink="">
      <xdr:nvSpPr>
        <xdr:cNvPr id="3" name="TextBox 2"/>
        <xdr:cNvSpPr txBox="1"/>
      </xdr:nvSpPr>
      <xdr:spPr>
        <a:xfrm>
          <a:off x="8326212" y="38290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Stop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zoomScaleSheetLayoutView="70" workbookViewId="0">
      <selection activeCell="B4" sqref="B4:C4"/>
    </sheetView>
  </sheetViews>
  <sheetFormatPr defaultColWidth="9.140625" defaultRowHeight="15" x14ac:dyDescent="0.25"/>
  <cols>
    <col min="1" max="1" width="28.7109375" style="2" bestFit="1" customWidth="1"/>
    <col min="2" max="2" width="31.7109375" style="2" customWidth="1"/>
    <col min="3" max="3" width="34.140625" style="2" customWidth="1"/>
    <col min="4" max="4" width="22.85546875" style="2" bestFit="1" customWidth="1"/>
    <col min="5" max="5" width="24.28515625" style="2" customWidth="1"/>
    <col min="6" max="6" width="28.7109375" style="2" customWidth="1"/>
    <col min="7" max="16384" width="9.140625" style="2"/>
  </cols>
  <sheetData>
    <row r="1" spans="1:6" ht="20.25" x14ac:dyDescent="0.3">
      <c r="A1" s="140" t="s">
        <v>1</v>
      </c>
      <c r="B1" s="140"/>
      <c r="C1" s="140"/>
      <c r="D1" s="140"/>
      <c r="E1" s="140"/>
      <c r="F1" s="140"/>
    </row>
    <row r="2" spans="1:6" ht="19.5" thickBot="1" x14ac:dyDescent="0.35">
      <c r="A2" s="141" t="s">
        <v>2</v>
      </c>
      <c r="B2" s="142"/>
      <c r="C2" s="142"/>
      <c r="D2" s="142"/>
      <c r="E2" s="142"/>
      <c r="F2" s="142"/>
    </row>
    <row r="3" spans="1:6" s="36" customFormat="1" ht="25.15" customHeight="1" thickBot="1" x14ac:dyDescent="0.35">
      <c r="A3" s="35"/>
      <c r="E3" s="143" t="s">
        <v>25</v>
      </c>
      <c r="F3" s="144"/>
    </row>
    <row r="4" spans="1:6" s="36" customFormat="1" ht="30.2" customHeight="1" x14ac:dyDescent="0.3">
      <c r="A4" s="4" t="s">
        <v>3</v>
      </c>
      <c r="B4" s="145"/>
      <c r="C4" s="145"/>
      <c r="E4" s="30" t="s">
        <v>26</v>
      </c>
      <c r="F4" s="33"/>
    </row>
    <row r="5" spans="1:6" s="36" customFormat="1" ht="30.2" customHeight="1" x14ac:dyDescent="0.3">
      <c r="A5" s="5" t="s">
        <v>4</v>
      </c>
      <c r="B5" s="139"/>
      <c r="C5" s="139"/>
      <c r="E5" s="28" t="s">
        <v>22</v>
      </c>
      <c r="F5" s="32"/>
    </row>
    <row r="6" spans="1:6" s="36" customFormat="1" ht="30.2" customHeight="1" x14ac:dyDescent="0.3">
      <c r="A6" s="6"/>
      <c r="B6" s="139"/>
      <c r="C6" s="139"/>
      <c r="E6" s="28" t="s">
        <v>23</v>
      </c>
      <c r="F6" s="27"/>
    </row>
    <row r="7" spans="1:6" s="36" customFormat="1" ht="30.2" customHeight="1" thickBot="1" x14ac:dyDescent="0.35">
      <c r="A7" s="35"/>
      <c r="E7" s="29" t="s">
        <v>24</v>
      </c>
      <c r="F7" s="26"/>
    </row>
    <row r="8" spans="1:6" s="36" customFormat="1" ht="30.2" customHeight="1" x14ac:dyDescent="0.3">
      <c r="A8" s="21" t="s">
        <v>19</v>
      </c>
      <c r="B8" s="127"/>
      <c r="C8" s="127"/>
      <c r="D8" s="4" t="s">
        <v>5</v>
      </c>
      <c r="E8" s="128"/>
      <c r="F8" s="129"/>
    </row>
    <row r="9" spans="1:6" s="36" customFormat="1" ht="30.2" customHeight="1" x14ac:dyDescent="0.3">
      <c r="A9" s="21" t="s">
        <v>6</v>
      </c>
      <c r="B9" s="130"/>
      <c r="C9" s="130"/>
      <c r="D9" s="20" t="s">
        <v>20</v>
      </c>
      <c r="E9" s="131"/>
      <c r="F9" s="131"/>
    </row>
    <row r="10" spans="1:6" s="36" customFormat="1" ht="30.2" customHeight="1" x14ac:dyDescent="0.3">
      <c r="A10" s="138" t="s">
        <v>136</v>
      </c>
      <c r="B10" s="138"/>
      <c r="C10" s="138"/>
      <c r="D10" s="138"/>
      <c r="E10" s="138"/>
      <c r="F10" s="31"/>
    </row>
    <row r="11" spans="1:6" s="36" customFormat="1" ht="15" customHeight="1" thickBot="1" x14ac:dyDescent="0.35">
      <c r="A11" s="7"/>
      <c r="B11" s="7"/>
      <c r="C11" s="7"/>
      <c r="D11" s="3"/>
      <c r="E11" s="3"/>
      <c r="F11" s="3"/>
    </row>
    <row r="12" spans="1:6" s="36" customFormat="1" ht="30.2" customHeight="1" thickBot="1" x14ac:dyDescent="0.35">
      <c r="A12" s="22" t="s">
        <v>17</v>
      </c>
      <c r="B12" s="23" t="s">
        <v>16</v>
      </c>
      <c r="C12" s="34" t="s">
        <v>18</v>
      </c>
      <c r="D12" s="132" t="s">
        <v>28</v>
      </c>
      <c r="E12" s="133"/>
      <c r="F12" s="24" t="s">
        <v>21</v>
      </c>
    </row>
    <row r="13" spans="1:6" s="36" customFormat="1" ht="30.2" customHeight="1" x14ac:dyDescent="0.3">
      <c r="A13" s="40"/>
      <c r="B13" s="37"/>
      <c r="C13" s="37"/>
      <c r="D13" s="41"/>
      <c r="E13" s="42"/>
      <c r="F13" s="121" t="e">
        <f>VLOOKUP(B13,'Lookup Table'!$F$2:$G$101, 2, FALSE)</f>
        <v>#N/A</v>
      </c>
    </row>
    <row r="14" spans="1:6" s="36" customFormat="1" ht="30.2" customHeight="1" x14ac:dyDescent="0.3">
      <c r="A14" s="43"/>
      <c r="B14" s="57"/>
      <c r="C14" s="38"/>
      <c r="D14" s="44"/>
      <c r="E14" s="45"/>
      <c r="F14" s="50" t="e">
        <f>VLOOKUP(B14,'Lookup Table'!$F$2:$G$101, 2, FALSE)</f>
        <v>#N/A</v>
      </c>
    </row>
    <row r="15" spans="1:6" s="36" customFormat="1" ht="30.2" customHeight="1" x14ac:dyDescent="0.3">
      <c r="A15" s="43"/>
      <c r="B15" s="57"/>
      <c r="C15" s="57"/>
      <c r="D15" s="44"/>
      <c r="E15" s="45"/>
      <c r="F15" s="49" t="e">
        <f>VLOOKUP(B15,'Lookup Table'!$F$2:$G$101, 2, FALSE)</f>
        <v>#N/A</v>
      </c>
    </row>
    <row r="16" spans="1:6" s="36" customFormat="1" ht="30.2" customHeight="1" x14ac:dyDescent="0.3">
      <c r="A16" s="43"/>
      <c r="B16" s="38"/>
      <c r="C16" s="57"/>
      <c r="D16" s="44"/>
      <c r="E16" s="45"/>
      <c r="F16" s="49" t="e">
        <f>VLOOKUP(B16,'Lookup Table'!$F$2:$G$101, 2, FALSE)</f>
        <v>#N/A</v>
      </c>
    </row>
    <row r="17" spans="1:6" s="36" customFormat="1" ht="30.2" customHeight="1" x14ac:dyDescent="0.3">
      <c r="A17" s="43"/>
      <c r="B17" s="38"/>
      <c r="C17" s="57"/>
      <c r="D17" s="44"/>
      <c r="E17" s="45"/>
      <c r="F17" s="50" t="e">
        <f>VLOOKUP(B17,'Lookup Table'!$F$2:$G$101, 2, FALSE)</f>
        <v>#N/A</v>
      </c>
    </row>
    <row r="18" spans="1:6" s="36" customFormat="1" ht="30.2" customHeight="1" x14ac:dyDescent="0.3">
      <c r="A18" s="43"/>
      <c r="B18" s="57"/>
      <c r="C18" s="57"/>
      <c r="D18" s="44"/>
      <c r="E18" s="45"/>
      <c r="F18" s="49" t="e">
        <f>VLOOKUP(B18,'Lookup Table'!$F$2:$G$101, 2, FALSE)</f>
        <v>#N/A</v>
      </c>
    </row>
    <row r="19" spans="1:6" s="36" customFormat="1" ht="30.2" customHeight="1" x14ac:dyDescent="0.3">
      <c r="A19" s="43"/>
      <c r="B19" s="57"/>
      <c r="C19" s="57"/>
      <c r="D19" s="44"/>
      <c r="E19" s="45"/>
      <c r="F19" s="50" t="e">
        <f>VLOOKUP(B19,'Lookup Table'!$F$2:$G$101, 2, FALSE)</f>
        <v>#N/A</v>
      </c>
    </row>
    <row r="20" spans="1:6" s="36" customFormat="1" ht="30.2" customHeight="1" x14ac:dyDescent="0.3">
      <c r="A20" s="43"/>
      <c r="B20" s="57"/>
      <c r="C20" s="57"/>
      <c r="D20" s="44"/>
      <c r="E20" s="45"/>
      <c r="F20" s="50" t="e">
        <f>VLOOKUP(B20,'Lookup Table'!$F$2:$G$101, 2, FALSE)</f>
        <v>#N/A</v>
      </c>
    </row>
    <row r="21" spans="1:6" s="36" customFormat="1" ht="30.2" customHeight="1" x14ac:dyDescent="0.3">
      <c r="A21" s="43"/>
      <c r="B21" s="39"/>
      <c r="C21" s="57"/>
      <c r="D21" s="44"/>
      <c r="E21" s="45"/>
      <c r="F21" s="50" t="e">
        <f>VLOOKUP(B21,'Lookup Table'!$F$2:$G$101, 2, FALSE)</f>
        <v>#N/A</v>
      </c>
    </row>
    <row r="22" spans="1:6" s="36" customFormat="1" ht="30.2" customHeight="1" x14ac:dyDescent="0.3">
      <c r="A22" s="43"/>
      <c r="B22" s="38"/>
      <c r="C22" s="57"/>
      <c r="D22" s="44"/>
      <c r="E22" s="45"/>
      <c r="F22" s="49" t="e">
        <f>VLOOKUP(B22,'Lookup Table'!$F$2:$G$101, 2, FALSE)</f>
        <v>#N/A</v>
      </c>
    </row>
    <row r="23" spans="1:6" s="36" customFormat="1" ht="30.2" customHeight="1" x14ac:dyDescent="0.3">
      <c r="A23" s="43"/>
      <c r="B23" s="57"/>
      <c r="C23" s="57"/>
      <c r="D23" s="44"/>
      <c r="E23" s="45"/>
      <c r="F23" s="50" t="e">
        <f>VLOOKUP(B23,'Lookup Table'!$F$2:$G$101, 2, FALSE)</f>
        <v>#N/A</v>
      </c>
    </row>
    <row r="24" spans="1:6" s="36" customFormat="1" ht="30.2" customHeight="1" x14ac:dyDescent="0.3">
      <c r="A24" s="43"/>
      <c r="B24" s="57"/>
      <c r="C24" s="57"/>
      <c r="D24" s="44"/>
      <c r="E24" s="45"/>
      <c r="F24" s="50" t="e">
        <f>VLOOKUP(B24,'Lookup Table'!$F$2:$G$101, 2, FALSE)</f>
        <v>#N/A</v>
      </c>
    </row>
    <row r="25" spans="1:6" s="36" customFormat="1" ht="30.2" customHeight="1" x14ac:dyDescent="0.3">
      <c r="A25" s="43"/>
      <c r="B25" s="57"/>
      <c r="C25" s="57"/>
      <c r="D25" s="44"/>
      <c r="E25" s="45"/>
      <c r="F25" s="49" t="e">
        <f>VLOOKUP(B25,'Lookup Table'!$F$2:$G$101, 2, FALSE)</f>
        <v>#N/A</v>
      </c>
    </row>
    <row r="26" spans="1:6" s="36" customFormat="1" ht="30.2" customHeight="1" x14ac:dyDescent="0.3">
      <c r="A26" s="43"/>
      <c r="B26" s="57"/>
      <c r="C26" s="57"/>
      <c r="D26" s="44"/>
      <c r="E26" s="45"/>
      <c r="F26" s="49" t="e">
        <f>VLOOKUP(B26,'Lookup Table'!$F$2:$G$101, 2, FALSE)</f>
        <v>#N/A</v>
      </c>
    </row>
    <row r="27" spans="1:6" s="36" customFormat="1" ht="30.2" customHeight="1" x14ac:dyDescent="0.3">
      <c r="A27" s="43"/>
      <c r="B27" s="57"/>
      <c r="C27" s="57"/>
      <c r="D27" s="44"/>
      <c r="E27" s="45"/>
      <c r="F27" s="50" t="e">
        <f>VLOOKUP(B27,'Lookup Table'!$F$2:$G$101, 2, FALSE)</f>
        <v>#N/A</v>
      </c>
    </row>
    <row r="28" spans="1:6" s="36" customFormat="1" ht="30.2" customHeight="1" x14ac:dyDescent="0.3">
      <c r="A28" s="43"/>
      <c r="B28" s="57"/>
      <c r="C28" s="57"/>
      <c r="D28" s="44"/>
      <c r="E28" s="45"/>
      <c r="F28" s="49" t="e">
        <f>VLOOKUP(B28,'Lookup Table'!$F$2:$G$101, 2, FALSE)</f>
        <v>#N/A</v>
      </c>
    </row>
    <row r="29" spans="1:6" s="36" customFormat="1" ht="30.2" customHeight="1" x14ac:dyDescent="0.3">
      <c r="A29" s="43"/>
      <c r="B29" s="57"/>
      <c r="C29" s="57"/>
      <c r="D29" s="44"/>
      <c r="E29" s="45"/>
      <c r="F29" s="49" t="e">
        <f>VLOOKUP(B29,'Lookup Table'!$F$2:$G$101, 2, FALSE)</f>
        <v>#N/A</v>
      </c>
    </row>
    <row r="30" spans="1:6" s="36" customFormat="1" ht="30.2" customHeight="1" x14ac:dyDescent="0.3">
      <c r="A30" s="43"/>
      <c r="B30" s="57"/>
      <c r="C30" s="57"/>
      <c r="D30" s="44"/>
      <c r="E30" s="45"/>
      <c r="F30" s="49" t="e">
        <f>VLOOKUP(B30,'Lookup Table'!$F$2:$G$101, 2, FALSE)</f>
        <v>#N/A</v>
      </c>
    </row>
    <row r="31" spans="1:6" s="36" customFormat="1" ht="30.2" customHeight="1" x14ac:dyDescent="0.3">
      <c r="A31" s="52"/>
      <c r="B31" s="57"/>
      <c r="C31" s="58"/>
      <c r="D31" s="53"/>
      <c r="E31" s="54"/>
      <c r="F31" s="55" t="e">
        <f>VLOOKUP(B31,'Lookup Table'!$F$2:$G$101, 2, FALSE)</f>
        <v>#N/A</v>
      </c>
    </row>
    <row r="32" spans="1:6" s="36" customFormat="1" ht="30.2" customHeight="1" thickBot="1" x14ac:dyDescent="0.35">
      <c r="A32" s="46"/>
      <c r="B32" s="56"/>
      <c r="C32" s="56"/>
      <c r="D32" s="47"/>
      <c r="E32" s="48"/>
      <c r="F32" s="51" t="e">
        <f>VLOOKUP(B32,'Lookup Table'!$F$2:$G$101, 2, FALSE)</f>
        <v>#N/A</v>
      </c>
    </row>
    <row r="33" spans="1:6" s="36" customFormat="1" ht="30.2" customHeight="1" thickBot="1" x14ac:dyDescent="0.35">
      <c r="A33" s="3"/>
      <c r="B33" s="3"/>
      <c r="C33" s="3"/>
      <c r="D33" s="8"/>
      <c r="E33" s="8" t="s">
        <v>27</v>
      </c>
      <c r="F33" s="125" t="e">
        <f>SUM(F13:F32)</f>
        <v>#N/A</v>
      </c>
    </row>
    <row r="34" spans="1:6" s="36" customFormat="1" ht="30.2" customHeight="1" thickBot="1" x14ac:dyDescent="0.35">
      <c r="A34" s="25" t="s">
        <v>7</v>
      </c>
      <c r="B34" s="25" t="s">
        <v>8</v>
      </c>
      <c r="C34" s="25" t="s">
        <v>9</v>
      </c>
      <c r="D34" s="3"/>
      <c r="E34" s="3"/>
      <c r="F34" s="3"/>
    </row>
    <row r="35" spans="1:6" s="36" customFormat="1" ht="30.2" customHeight="1" thickBot="1" x14ac:dyDescent="0.35">
      <c r="A35" s="122">
        <v>0</v>
      </c>
      <c r="B35" s="123">
        <v>0.54500000000000004</v>
      </c>
      <c r="C35" s="124">
        <f>A35*B35</f>
        <v>0</v>
      </c>
      <c r="D35" s="9"/>
      <c r="E35" s="3"/>
      <c r="F35" s="3"/>
    </row>
    <row r="36" spans="1:6" s="36" customFormat="1" ht="30.2" customHeight="1" thickBot="1" x14ac:dyDescent="0.35">
      <c r="A36" s="10"/>
      <c r="B36" s="10"/>
      <c r="C36" s="11" t="s">
        <v>10</v>
      </c>
      <c r="D36" s="12">
        <f>SUM(C35:C35)</f>
        <v>0</v>
      </c>
      <c r="E36" s="10"/>
      <c r="F36" s="10"/>
    </row>
    <row r="37" spans="1:6" s="36" customFormat="1" ht="18.75" x14ac:dyDescent="0.3">
      <c r="A37" s="3"/>
      <c r="B37" s="3"/>
      <c r="C37" s="3"/>
      <c r="D37" s="3"/>
      <c r="E37" s="3"/>
      <c r="F37" s="3"/>
    </row>
    <row r="38" spans="1:6" s="36" customFormat="1" ht="15.75" customHeight="1" x14ac:dyDescent="0.3">
      <c r="A38" s="134" t="s">
        <v>0</v>
      </c>
      <c r="B38" s="134"/>
      <c r="C38" s="134"/>
      <c r="D38" s="134"/>
      <c r="E38" s="134"/>
      <c r="F38" s="134"/>
    </row>
    <row r="39" spans="1:6" s="36" customFormat="1" ht="18.75" x14ac:dyDescent="0.3">
      <c r="A39" s="134"/>
      <c r="B39" s="134"/>
      <c r="C39" s="134"/>
      <c r="D39" s="134"/>
      <c r="E39" s="134"/>
      <c r="F39" s="134"/>
    </row>
    <row r="40" spans="1:6" s="36" customFormat="1" ht="30.2" customHeight="1" x14ac:dyDescent="0.3">
      <c r="A40" s="129"/>
      <c r="B40" s="129"/>
      <c r="C40" s="3"/>
      <c r="D40" s="13"/>
      <c r="E40" s="13"/>
      <c r="F40" s="13" t="s">
        <v>12</v>
      </c>
    </row>
    <row r="41" spans="1:6" s="36" customFormat="1" ht="25.15" customHeight="1" x14ac:dyDescent="0.3">
      <c r="A41" s="135" t="s">
        <v>11</v>
      </c>
      <c r="B41" s="135"/>
      <c r="C41" s="14"/>
      <c r="D41" s="136" t="s">
        <v>13</v>
      </c>
      <c r="E41" s="136"/>
      <c r="F41" s="15"/>
    </row>
    <row r="42" spans="1:6" s="36" customFormat="1" ht="30.2" customHeight="1" x14ac:dyDescent="0.3">
      <c r="A42" s="16"/>
      <c r="B42" s="16"/>
      <c r="C42" s="3"/>
      <c r="D42" s="16"/>
      <c r="E42" s="16"/>
      <c r="F42" s="16" t="s">
        <v>12</v>
      </c>
    </row>
    <row r="43" spans="1:6" s="36" customFormat="1" ht="18.75" x14ac:dyDescent="0.3">
      <c r="A43" s="137" t="s">
        <v>12</v>
      </c>
      <c r="B43" s="137"/>
      <c r="D43" s="137" t="s">
        <v>14</v>
      </c>
      <c r="E43" s="137"/>
      <c r="F43" s="17"/>
    </row>
    <row r="44" spans="1:6" s="36" customFormat="1" ht="18.75" x14ac:dyDescent="0.3">
      <c r="A44" s="14"/>
      <c r="B44" s="14"/>
      <c r="D44" s="14"/>
      <c r="E44" s="14"/>
      <c r="F44" s="18"/>
    </row>
    <row r="45" spans="1:6" s="36" customFormat="1" ht="18.75" x14ac:dyDescent="0.3">
      <c r="A45" s="126"/>
      <c r="B45" s="126"/>
      <c r="C45" s="126" t="s">
        <v>15</v>
      </c>
      <c r="D45" s="126"/>
      <c r="E45" s="3"/>
      <c r="F45" s="3"/>
    </row>
    <row r="46" spans="1:6" s="36" customFormat="1" ht="18.75" x14ac:dyDescent="0.3">
      <c r="A46" s="19" t="s">
        <v>137</v>
      </c>
      <c r="B46" s="3"/>
      <c r="C46" s="3"/>
      <c r="D46" s="3"/>
      <c r="E46" s="3"/>
      <c r="F46" s="3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</sheetData>
  <mergeCells count="20">
    <mergeCell ref="B6:C6"/>
    <mergeCell ref="A1:F1"/>
    <mergeCell ref="A2:F2"/>
    <mergeCell ref="E3:F3"/>
    <mergeCell ref="B4:C4"/>
    <mergeCell ref="B5:C5"/>
    <mergeCell ref="A45:B45"/>
    <mergeCell ref="C45:D45"/>
    <mergeCell ref="B8:C8"/>
    <mergeCell ref="E8:F8"/>
    <mergeCell ref="B9:C9"/>
    <mergeCell ref="E9:F9"/>
    <mergeCell ref="D12:E12"/>
    <mergeCell ref="A38:F39"/>
    <mergeCell ref="A40:B40"/>
    <mergeCell ref="A41:B41"/>
    <mergeCell ref="D41:E41"/>
    <mergeCell ref="A43:B43"/>
    <mergeCell ref="D43:E43"/>
    <mergeCell ref="A10:E10"/>
  </mergeCells>
  <dataValidations count="2">
    <dataValidation type="list" errorStyle="information" allowBlank="1" showInputMessage="1" showErrorMessage="1" sqref="B25:B32">
      <formula1>Site_Travel</formula1>
    </dataValidation>
    <dataValidation type="list" errorStyle="information" allowBlank="1" showInputMessage="1" showErrorMessage="1" sqref="B13 B14:B17 B18:B24">
      <formula1>Site_Travel</formula1>
    </dataValidation>
  </dataValidations>
  <printOptions horizontalCentered="1"/>
  <pageMargins left="0" right="0" top="0" bottom="0" header="0" footer="0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K21" sqref="K21"/>
    </sheetView>
  </sheetViews>
  <sheetFormatPr defaultRowHeight="15" x14ac:dyDescent="0.25"/>
  <cols>
    <col min="1" max="1" width="21.7109375" customWidth="1"/>
    <col min="2" max="2" width="17.5703125" customWidth="1"/>
    <col min="3" max="3" width="4.7109375" customWidth="1"/>
    <col min="4" max="4" width="24" customWidth="1"/>
    <col min="5" max="5" width="17.7109375" customWidth="1"/>
  </cols>
  <sheetData>
    <row r="1" spans="1:5" s="71" customFormat="1" ht="25.9" customHeight="1" thickBot="1" x14ac:dyDescent="0.3">
      <c r="A1" s="146" t="s">
        <v>52</v>
      </c>
      <c r="B1" s="146"/>
      <c r="C1" s="146"/>
      <c r="D1" s="146"/>
      <c r="E1" s="146"/>
    </row>
    <row r="2" spans="1:5" s="71" customFormat="1" ht="12" customHeight="1" x14ac:dyDescent="0.25">
      <c r="A2" s="111" t="s">
        <v>53</v>
      </c>
      <c r="B2" s="112" t="s">
        <v>54</v>
      </c>
      <c r="C2" s="73"/>
      <c r="D2" s="111" t="s">
        <v>53</v>
      </c>
      <c r="E2" s="112" t="s">
        <v>54</v>
      </c>
    </row>
    <row r="3" spans="1:5" s="71" customFormat="1" ht="12" customHeight="1" x14ac:dyDescent="0.25">
      <c r="A3" s="113" t="s">
        <v>55</v>
      </c>
      <c r="B3" s="114">
        <v>5.2</v>
      </c>
      <c r="C3" s="73"/>
      <c r="D3" s="117" t="s">
        <v>65</v>
      </c>
      <c r="E3" s="118">
        <v>8.1</v>
      </c>
    </row>
    <row r="4" spans="1:5" s="71" customFormat="1" ht="12" customHeight="1" x14ac:dyDescent="0.25">
      <c r="A4" s="113" t="s">
        <v>57</v>
      </c>
      <c r="B4" s="114">
        <v>9.6999999999999993</v>
      </c>
      <c r="C4" s="73"/>
      <c r="D4" s="117" t="s">
        <v>67</v>
      </c>
      <c r="E4" s="118">
        <v>3.3</v>
      </c>
    </row>
    <row r="5" spans="1:5" s="71" customFormat="1" ht="12" customHeight="1" x14ac:dyDescent="0.25">
      <c r="A5" s="113" t="s">
        <v>59</v>
      </c>
      <c r="B5" s="114">
        <v>3.1</v>
      </c>
      <c r="C5" s="73"/>
      <c r="D5" s="117" t="s">
        <v>69</v>
      </c>
      <c r="E5" s="118">
        <v>12.3</v>
      </c>
    </row>
    <row r="6" spans="1:5" s="71" customFormat="1" ht="12" customHeight="1" x14ac:dyDescent="0.25">
      <c r="A6" s="113" t="s">
        <v>61</v>
      </c>
      <c r="B6" s="114">
        <v>7.4</v>
      </c>
      <c r="C6" s="73"/>
      <c r="D6" s="117" t="s">
        <v>71</v>
      </c>
      <c r="E6" s="118">
        <v>5.9</v>
      </c>
    </row>
    <row r="7" spans="1:5" s="71" customFormat="1" ht="12" customHeight="1" x14ac:dyDescent="0.25">
      <c r="A7" s="113" t="s">
        <v>63</v>
      </c>
      <c r="B7" s="114">
        <v>4.9000000000000004</v>
      </c>
      <c r="C7" s="73"/>
      <c r="D7" s="117" t="s">
        <v>72</v>
      </c>
      <c r="E7" s="118">
        <v>15.2</v>
      </c>
    </row>
    <row r="8" spans="1:5" s="71" customFormat="1" ht="12" customHeight="1" x14ac:dyDescent="0.25">
      <c r="A8" s="113" t="s">
        <v>64</v>
      </c>
      <c r="B8" s="114">
        <v>8.1</v>
      </c>
      <c r="C8" s="73"/>
      <c r="D8" s="117" t="s">
        <v>74</v>
      </c>
      <c r="E8" s="118">
        <v>12.7</v>
      </c>
    </row>
    <row r="9" spans="1:5" s="71" customFormat="1" ht="12" customHeight="1" x14ac:dyDescent="0.25">
      <c r="A9" s="113" t="s">
        <v>66</v>
      </c>
      <c r="B9" s="114">
        <v>8.6</v>
      </c>
      <c r="C9" s="73"/>
      <c r="D9" s="117" t="s">
        <v>76</v>
      </c>
      <c r="E9" s="118">
        <v>4.4000000000000004</v>
      </c>
    </row>
    <row r="10" spans="1:5" s="71" customFormat="1" ht="12" customHeight="1" x14ac:dyDescent="0.25">
      <c r="A10" s="113" t="s">
        <v>68</v>
      </c>
      <c r="B10" s="114">
        <v>4.8</v>
      </c>
      <c r="C10" s="73"/>
      <c r="D10" s="117" t="s">
        <v>78</v>
      </c>
      <c r="E10" s="118">
        <v>12.9</v>
      </c>
    </row>
    <row r="11" spans="1:5" s="71" customFormat="1" ht="12" customHeight="1" thickBot="1" x14ac:dyDescent="0.3">
      <c r="A11" s="115" t="s">
        <v>70</v>
      </c>
      <c r="B11" s="116">
        <v>3.1</v>
      </c>
      <c r="C11" s="73"/>
      <c r="D11" s="119" t="s">
        <v>80</v>
      </c>
      <c r="E11" s="120">
        <v>5.8</v>
      </c>
    </row>
    <row r="12" spans="1:5" s="71" customFormat="1" ht="12" customHeight="1" thickBot="1" x14ac:dyDescent="0.3">
      <c r="A12" s="73"/>
      <c r="B12" s="73"/>
      <c r="C12" s="73"/>
      <c r="D12" s="73"/>
      <c r="E12" s="73"/>
    </row>
    <row r="13" spans="1:5" s="71" customFormat="1" ht="12" customHeight="1" x14ac:dyDescent="0.25">
      <c r="A13" s="105" t="s">
        <v>73</v>
      </c>
      <c r="B13" s="106">
        <v>5.2</v>
      </c>
      <c r="C13" s="73"/>
      <c r="D13" s="81" t="s">
        <v>83</v>
      </c>
      <c r="E13" s="82">
        <v>8.6</v>
      </c>
    </row>
    <row r="14" spans="1:5" s="71" customFormat="1" ht="12" customHeight="1" x14ac:dyDescent="0.25">
      <c r="A14" s="107" t="s">
        <v>75</v>
      </c>
      <c r="B14" s="108">
        <v>8</v>
      </c>
      <c r="C14" s="73"/>
      <c r="D14" s="83" t="s">
        <v>85</v>
      </c>
      <c r="E14" s="84">
        <v>3.5</v>
      </c>
    </row>
    <row r="15" spans="1:5" s="71" customFormat="1" ht="12" customHeight="1" x14ac:dyDescent="0.25">
      <c r="A15" s="107" t="s">
        <v>77</v>
      </c>
      <c r="B15" s="108">
        <v>2.7</v>
      </c>
      <c r="C15" s="73"/>
      <c r="D15" s="83" t="s">
        <v>87</v>
      </c>
      <c r="E15" s="84">
        <v>7.7</v>
      </c>
    </row>
    <row r="16" spans="1:5" s="71" customFormat="1" ht="12" customHeight="1" x14ac:dyDescent="0.25">
      <c r="A16" s="107" t="s">
        <v>79</v>
      </c>
      <c r="B16" s="108">
        <v>12.4</v>
      </c>
      <c r="C16" s="73"/>
      <c r="D16" s="83" t="s">
        <v>89</v>
      </c>
      <c r="E16" s="84">
        <v>6</v>
      </c>
    </row>
    <row r="17" spans="1:5" s="71" customFormat="1" ht="12" customHeight="1" x14ac:dyDescent="0.25">
      <c r="A17" s="107" t="s">
        <v>81</v>
      </c>
      <c r="B17" s="108">
        <v>10.1</v>
      </c>
      <c r="C17" s="73"/>
      <c r="D17" s="83" t="s">
        <v>90</v>
      </c>
      <c r="E17" s="84">
        <v>13.7</v>
      </c>
    </row>
    <row r="18" spans="1:5" s="71" customFormat="1" ht="12" customHeight="1" x14ac:dyDescent="0.25">
      <c r="A18" s="107" t="s">
        <v>82</v>
      </c>
      <c r="B18" s="108">
        <v>3.3</v>
      </c>
      <c r="C18" s="73"/>
      <c r="D18" s="83" t="s">
        <v>92</v>
      </c>
      <c r="E18" s="84">
        <v>13.9</v>
      </c>
    </row>
    <row r="19" spans="1:5" s="71" customFormat="1" ht="12" customHeight="1" x14ac:dyDescent="0.25">
      <c r="A19" s="107" t="s">
        <v>84</v>
      </c>
      <c r="B19" s="108">
        <v>3.5</v>
      </c>
      <c r="C19" s="73"/>
      <c r="D19" s="83" t="s">
        <v>94</v>
      </c>
      <c r="E19" s="84">
        <v>4.4000000000000004</v>
      </c>
    </row>
    <row r="20" spans="1:5" s="71" customFormat="1" ht="12" customHeight="1" x14ac:dyDescent="0.25">
      <c r="A20" s="107" t="s">
        <v>86</v>
      </c>
      <c r="B20" s="108">
        <v>10</v>
      </c>
      <c r="C20" s="73"/>
      <c r="D20" s="83" t="s">
        <v>96</v>
      </c>
      <c r="E20" s="84">
        <v>13.9</v>
      </c>
    </row>
    <row r="21" spans="1:5" s="71" customFormat="1" ht="12" customHeight="1" thickBot="1" x14ac:dyDescent="0.3">
      <c r="A21" s="109" t="s">
        <v>88</v>
      </c>
      <c r="B21" s="110">
        <v>2.7</v>
      </c>
      <c r="C21" s="73"/>
      <c r="D21" s="85" t="s">
        <v>98</v>
      </c>
      <c r="E21" s="86">
        <v>6</v>
      </c>
    </row>
    <row r="22" spans="1:5" s="71" customFormat="1" ht="12" customHeight="1" thickBot="1" x14ac:dyDescent="0.3">
      <c r="A22" s="73"/>
      <c r="B22" s="73"/>
      <c r="C22" s="73"/>
      <c r="D22" s="73"/>
      <c r="E22" s="73"/>
    </row>
    <row r="23" spans="1:5" s="71" customFormat="1" ht="12" customHeight="1" x14ac:dyDescent="0.25">
      <c r="A23" s="93" t="s">
        <v>91</v>
      </c>
      <c r="B23" s="94">
        <v>9.6999999999999993</v>
      </c>
      <c r="C23" s="73"/>
      <c r="D23" s="99" t="s">
        <v>101</v>
      </c>
      <c r="E23" s="100">
        <v>4.8</v>
      </c>
    </row>
    <row r="24" spans="1:5" s="71" customFormat="1" ht="12" customHeight="1" x14ac:dyDescent="0.25">
      <c r="A24" s="95" t="s">
        <v>93</v>
      </c>
      <c r="B24" s="96">
        <v>8</v>
      </c>
      <c r="C24" s="73"/>
      <c r="D24" s="101" t="s">
        <v>103</v>
      </c>
      <c r="E24" s="102">
        <v>10</v>
      </c>
    </row>
    <row r="25" spans="1:5" s="71" customFormat="1" ht="12" customHeight="1" x14ac:dyDescent="0.25">
      <c r="A25" s="95" t="s">
        <v>95</v>
      </c>
      <c r="B25" s="96">
        <v>7.2</v>
      </c>
      <c r="C25" s="73"/>
      <c r="D25" s="101" t="s">
        <v>105</v>
      </c>
      <c r="E25" s="102">
        <v>11.3</v>
      </c>
    </row>
    <row r="26" spans="1:5" s="71" customFormat="1" ht="12" customHeight="1" x14ac:dyDescent="0.25">
      <c r="A26" s="95" t="s">
        <v>97</v>
      </c>
      <c r="B26" s="96">
        <v>9.8000000000000007</v>
      </c>
      <c r="C26" s="73"/>
      <c r="D26" s="101" t="s">
        <v>107</v>
      </c>
      <c r="E26" s="102">
        <v>7.2</v>
      </c>
    </row>
    <row r="27" spans="1:5" s="71" customFormat="1" ht="12" customHeight="1" x14ac:dyDescent="0.25">
      <c r="A27" s="95" t="s">
        <v>99</v>
      </c>
      <c r="B27" s="96">
        <v>16.100000000000001</v>
      </c>
      <c r="C27" s="73"/>
      <c r="D27" s="101" t="s">
        <v>108</v>
      </c>
      <c r="E27" s="102">
        <v>2.8</v>
      </c>
    </row>
    <row r="28" spans="1:5" s="71" customFormat="1" ht="12" customHeight="1" x14ac:dyDescent="0.25">
      <c r="A28" s="95" t="s">
        <v>100</v>
      </c>
      <c r="B28" s="96">
        <v>12.3</v>
      </c>
      <c r="C28" s="73"/>
      <c r="D28" s="101" t="s">
        <v>110</v>
      </c>
      <c r="E28" s="102">
        <v>1.7</v>
      </c>
    </row>
    <row r="29" spans="1:5" s="71" customFormat="1" ht="12" customHeight="1" x14ac:dyDescent="0.25">
      <c r="A29" s="95" t="s">
        <v>102</v>
      </c>
      <c r="B29" s="96">
        <v>7.7</v>
      </c>
      <c r="C29" s="73"/>
      <c r="D29" s="101" t="s">
        <v>112</v>
      </c>
      <c r="E29" s="102">
        <v>12.9</v>
      </c>
    </row>
    <row r="30" spans="1:5" s="71" customFormat="1" ht="12" customHeight="1" x14ac:dyDescent="0.25">
      <c r="A30" s="95" t="s">
        <v>104</v>
      </c>
      <c r="B30" s="96">
        <v>11.3</v>
      </c>
      <c r="C30" s="73"/>
      <c r="D30" s="101" t="s">
        <v>114</v>
      </c>
      <c r="E30" s="102">
        <v>13.9</v>
      </c>
    </row>
    <row r="31" spans="1:5" s="71" customFormat="1" ht="12" customHeight="1" thickBot="1" x14ac:dyDescent="0.3">
      <c r="A31" s="97" t="s">
        <v>106</v>
      </c>
      <c r="B31" s="98">
        <v>7.2</v>
      </c>
      <c r="C31" s="73"/>
      <c r="D31" s="103" t="s">
        <v>116</v>
      </c>
      <c r="E31" s="104">
        <v>7.2</v>
      </c>
    </row>
    <row r="32" spans="1:5" s="71" customFormat="1" ht="12" customHeight="1" thickBot="1" x14ac:dyDescent="0.3">
      <c r="A32" s="73"/>
      <c r="B32" s="73"/>
      <c r="C32" s="73"/>
      <c r="D32" s="73"/>
      <c r="E32" s="73"/>
    </row>
    <row r="33" spans="1:5" s="71" customFormat="1" ht="12" customHeight="1" x14ac:dyDescent="0.25">
      <c r="A33" s="81" t="s">
        <v>109</v>
      </c>
      <c r="B33" s="82">
        <v>7.4</v>
      </c>
      <c r="C33" s="73"/>
      <c r="D33" s="87" t="s">
        <v>119</v>
      </c>
      <c r="E33" s="88">
        <v>3.1</v>
      </c>
    </row>
    <row r="34" spans="1:5" s="71" customFormat="1" ht="12" customHeight="1" x14ac:dyDescent="0.25">
      <c r="A34" s="83" t="s">
        <v>111</v>
      </c>
      <c r="B34" s="84">
        <v>12.4</v>
      </c>
      <c r="C34" s="73"/>
      <c r="D34" s="89" t="s">
        <v>121</v>
      </c>
      <c r="E34" s="90">
        <v>2.7</v>
      </c>
    </row>
    <row r="35" spans="1:5" s="71" customFormat="1" ht="12" customHeight="1" x14ac:dyDescent="0.25">
      <c r="A35" s="83" t="s">
        <v>113</v>
      </c>
      <c r="B35" s="84">
        <v>9.8000000000000007</v>
      </c>
      <c r="C35" s="73"/>
      <c r="D35" s="89" t="s">
        <v>123</v>
      </c>
      <c r="E35" s="90">
        <v>7.2</v>
      </c>
    </row>
    <row r="36" spans="1:5" s="71" customFormat="1" ht="12" customHeight="1" x14ac:dyDescent="0.25">
      <c r="A36" s="83" t="s">
        <v>115</v>
      </c>
      <c r="B36" s="84">
        <v>8.8000000000000007</v>
      </c>
      <c r="C36" s="73"/>
      <c r="D36" s="89" t="s">
        <v>125</v>
      </c>
      <c r="E36" s="90">
        <v>8.3000000000000007</v>
      </c>
    </row>
    <row r="37" spans="1:5" s="71" customFormat="1" ht="12" customHeight="1" x14ac:dyDescent="0.25">
      <c r="A37" s="83" t="s">
        <v>117</v>
      </c>
      <c r="B37" s="84">
        <v>3.5</v>
      </c>
      <c r="C37" s="73"/>
      <c r="D37" s="89" t="s">
        <v>126</v>
      </c>
      <c r="E37" s="90">
        <v>7.5</v>
      </c>
    </row>
    <row r="38" spans="1:5" s="71" customFormat="1" ht="12" customHeight="1" x14ac:dyDescent="0.25">
      <c r="A38" s="83" t="s">
        <v>118</v>
      </c>
      <c r="B38" s="84">
        <v>15.2</v>
      </c>
      <c r="C38" s="73"/>
      <c r="D38" s="89" t="s">
        <v>128</v>
      </c>
      <c r="E38" s="90">
        <v>5.8</v>
      </c>
    </row>
    <row r="39" spans="1:5" s="71" customFormat="1" ht="12" customHeight="1" x14ac:dyDescent="0.25">
      <c r="A39" s="83" t="s">
        <v>120</v>
      </c>
      <c r="B39" s="84">
        <v>13.7</v>
      </c>
      <c r="C39" s="73"/>
      <c r="D39" s="89" t="s">
        <v>130</v>
      </c>
      <c r="E39" s="90">
        <v>6</v>
      </c>
    </row>
    <row r="40" spans="1:5" s="71" customFormat="1" ht="12" customHeight="1" thickBot="1" x14ac:dyDescent="0.3">
      <c r="A40" s="83" t="s">
        <v>122</v>
      </c>
      <c r="B40" s="84">
        <v>2.8</v>
      </c>
      <c r="C40" s="73"/>
      <c r="D40" s="91" t="s">
        <v>132</v>
      </c>
      <c r="E40" s="92">
        <v>7.2</v>
      </c>
    </row>
    <row r="41" spans="1:5" s="71" customFormat="1" ht="12" customHeight="1" thickBot="1" x14ac:dyDescent="0.3">
      <c r="A41" s="85" t="s">
        <v>124</v>
      </c>
      <c r="B41" s="86">
        <v>8.3000000000000007</v>
      </c>
      <c r="C41" s="73"/>
      <c r="D41" s="72"/>
      <c r="E41" s="72"/>
    </row>
    <row r="42" spans="1:5" s="71" customFormat="1" ht="12" customHeight="1" thickBot="1" x14ac:dyDescent="0.3">
      <c r="A42" s="73"/>
      <c r="B42" s="73"/>
      <c r="C42" s="73"/>
      <c r="D42" s="72"/>
      <c r="E42" s="72"/>
    </row>
    <row r="43" spans="1:5" s="71" customFormat="1" ht="12" customHeight="1" x14ac:dyDescent="0.25">
      <c r="A43" s="75" t="s">
        <v>127</v>
      </c>
      <c r="B43" s="76">
        <v>4.9000000000000004</v>
      </c>
      <c r="C43" s="73"/>
      <c r="D43" s="72"/>
      <c r="E43" s="72"/>
    </row>
    <row r="44" spans="1:5" s="71" customFormat="1" ht="12" customHeight="1" x14ac:dyDescent="0.25">
      <c r="A44" s="77" t="s">
        <v>129</v>
      </c>
      <c r="B44" s="78">
        <v>10.1</v>
      </c>
      <c r="C44" s="73"/>
      <c r="D44" s="72"/>
      <c r="E44" s="72"/>
    </row>
    <row r="45" spans="1:5" s="71" customFormat="1" ht="12" customHeight="1" x14ac:dyDescent="0.25">
      <c r="A45" s="77" t="s">
        <v>131</v>
      </c>
      <c r="B45" s="78">
        <v>16.100000000000001</v>
      </c>
      <c r="C45" s="73"/>
      <c r="D45" s="72"/>
      <c r="E45" s="72"/>
    </row>
    <row r="46" spans="1:5" s="71" customFormat="1" ht="12" customHeight="1" x14ac:dyDescent="0.25">
      <c r="A46" s="77" t="s">
        <v>133</v>
      </c>
      <c r="B46" s="78">
        <v>7.5</v>
      </c>
      <c r="C46" s="73"/>
      <c r="D46" s="73"/>
      <c r="E46" s="73"/>
    </row>
    <row r="47" spans="1:5" s="71" customFormat="1" ht="12" customHeight="1" x14ac:dyDescent="0.25">
      <c r="A47" s="77" t="s">
        <v>134</v>
      </c>
      <c r="B47" s="78">
        <v>3.5</v>
      </c>
      <c r="C47" s="73"/>
      <c r="D47" s="73"/>
      <c r="E47" s="73"/>
    </row>
    <row r="48" spans="1:5" ht="12" customHeight="1" x14ac:dyDescent="0.25">
      <c r="A48" s="77" t="s">
        <v>56</v>
      </c>
      <c r="B48" s="78">
        <v>12.7</v>
      </c>
      <c r="C48" s="74"/>
      <c r="D48" s="74"/>
      <c r="E48" s="74"/>
    </row>
    <row r="49" spans="1:5" ht="12" customHeight="1" x14ac:dyDescent="0.25">
      <c r="A49" s="77" t="s">
        <v>58</v>
      </c>
      <c r="B49" s="78">
        <v>13.9</v>
      </c>
      <c r="C49" s="74"/>
      <c r="D49" s="74"/>
      <c r="E49" s="74"/>
    </row>
    <row r="50" spans="1:5" ht="12" customHeight="1" x14ac:dyDescent="0.25">
      <c r="A50" s="77" t="s">
        <v>60</v>
      </c>
      <c r="B50" s="78">
        <v>1.7</v>
      </c>
      <c r="C50" s="74"/>
      <c r="D50" s="74"/>
      <c r="E50" s="74"/>
    </row>
    <row r="51" spans="1:5" ht="12" customHeight="1" thickBot="1" x14ac:dyDescent="0.3">
      <c r="A51" s="79" t="s">
        <v>62</v>
      </c>
      <c r="B51" s="80">
        <v>7.5</v>
      </c>
      <c r="C51" s="74"/>
      <c r="D51" s="74"/>
      <c r="E51" s="74"/>
    </row>
    <row r="52" spans="1:5" x14ac:dyDescent="0.25">
      <c r="A52" s="74"/>
      <c r="B52" s="74"/>
      <c r="C52" s="74"/>
      <c r="D52" s="74"/>
      <c r="E52" s="74"/>
    </row>
    <row r="53" spans="1:5" x14ac:dyDescent="0.25">
      <c r="A53" s="74"/>
      <c r="B53" s="74"/>
      <c r="C53" s="74"/>
      <c r="D53" s="74"/>
      <c r="E53" s="74"/>
    </row>
    <row r="54" spans="1:5" x14ac:dyDescent="0.25">
      <c r="A54" s="74"/>
      <c r="B54" s="74"/>
      <c r="C54" s="74"/>
      <c r="D54" s="74"/>
      <c r="E54" s="74"/>
    </row>
    <row r="55" spans="1:5" x14ac:dyDescent="0.25">
      <c r="A55" s="74"/>
      <c r="B55" s="74"/>
      <c r="C55" s="74"/>
      <c r="D55" s="74"/>
      <c r="E55" s="74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C1" workbookViewId="0">
      <selection activeCell="L16" sqref="L16"/>
    </sheetView>
  </sheetViews>
  <sheetFormatPr defaultRowHeight="15" x14ac:dyDescent="0.25"/>
  <cols>
    <col min="1" max="1" width="15.140625" hidden="1" customWidth="1"/>
    <col min="2" max="2" width="14.140625" hidden="1" customWidth="1"/>
    <col min="6" max="6" width="26.28515625" customWidth="1"/>
    <col min="7" max="7" width="17.7109375" customWidth="1"/>
  </cols>
  <sheetData>
    <row r="1" spans="1:7" ht="19.899999999999999" customHeight="1" thickBot="1" x14ac:dyDescent="0.3">
      <c r="A1" s="59" t="s">
        <v>40</v>
      </c>
      <c r="B1" s="59" t="s">
        <v>29</v>
      </c>
      <c r="F1" s="69" t="s">
        <v>50</v>
      </c>
      <c r="G1" s="70" t="s">
        <v>51</v>
      </c>
    </row>
    <row r="2" spans="1:7" ht="19.899999999999999" customHeight="1" x14ac:dyDescent="0.25">
      <c r="A2" s="60" t="s">
        <v>40</v>
      </c>
      <c r="B2" s="60" t="s">
        <v>30</v>
      </c>
      <c r="F2" s="67" t="str">
        <f>A1&amp;B1</f>
        <v>ALHS-&gt;ALHS</v>
      </c>
      <c r="G2" s="68" t="s">
        <v>39</v>
      </c>
    </row>
    <row r="3" spans="1:7" ht="19.899999999999999" customHeight="1" thickBot="1" x14ac:dyDescent="0.3">
      <c r="A3" s="60" t="s">
        <v>40</v>
      </c>
      <c r="B3" s="60" t="s">
        <v>31</v>
      </c>
      <c r="F3" s="65" t="str">
        <f t="shared" ref="F3:F66" si="0">A2&amp;B2</f>
        <v>ALHS-&gt;CHS/DO</v>
      </c>
      <c r="G3" s="61">
        <v>5.2</v>
      </c>
    </row>
    <row r="4" spans="1:7" ht="19.899999999999999" customHeight="1" x14ac:dyDescent="0.25">
      <c r="A4" s="59" t="s">
        <v>40</v>
      </c>
      <c r="B4" s="60" t="s">
        <v>38</v>
      </c>
      <c r="F4" s="65" t="str">
        <f t="shared" si="0"/>
        <v>ALHS-&gt;COHS</v>
      </c>
      <c r="G4" s="61">
        <v>9.6999999999999993</v>
      </c>
    </row>
    <row r="5" spans="1:7" ht="19.899999999999999" customHeight="1" x14ac:dyDescent="0.25">
      <c r="A5" s="60" t="s">
        <v>40</v>
      </c>
      <c r="B5" s="60" t="s">
        <v>32</v>
      </c>
      <c r="F5" s="65" t="str">
        <f t="shared" si="0"/>
        <v>ALHS-&gt;CoMDAY/CAS</v>
      </c>
      <c r="G5" s="61">
        <v>3.1</v>
      </c>
    </row>
    <row r="6" spans="1:7" ht="19.899999999999999" customHeight="1" thickBot="1" x14ac:dyDescent="0.3">
      <c r="A6" s="60" t="s">
        <v>40</v>
      </c>
      <c r="B6" s="60" t="s">
        <v>33</v>
      </c>
      <c r="F6" s="65" t="str">
        <f t="shared" si="0"/>
        <v>ALHS-&gt;EHS</v>
      </c>
      <c r="G6" s="61">
        <v>7.4</v>
      </c>
    </row>
    <row r="7" spans="1:7" ht="19.899999999999999" customHeight="1" x14ac:dyDescent="0.25">
      <c r="A7" s="59" t="s">
        <v>40</v>
      </c>
      <c r="B7" s="60" t="s">
        <v>34</v>
      </c>
      <c r="F7" s="65" t="str">
        <f t="shared" si="0"/>
        <v>ALHS-&gt;LOHS</v>
      </c>
      <c r="G7" s="61">
        <v>4.9000000000000004</v>
      </c>
    </row>
    <row r="8" spans="1:7" ht="19.899999999999999" customHeight="1" x14ac:dyDescent="0.25">
      <c r="A8" s="60" t="s">
        <v>40</v>
      </c>
      <c r="B8" s="60" t="s">
        <v>35</v>
      </c>
      <c r="F8" s="65" t="str">
        <f t="shared" si="0"/>
        <v>ALHS-&gt;MHS</v>
      </c>
      <c r="G8" s="61">
        <v>8.1</v>
      </c>
    </row>
    <row r="9" spans="1:7" ht="19.899999999999999" customHeight="1" x14ac:dyDescent="0.25">
      <c r="A9" s="60" t="s">
        <v>40</v>
      </c>
      <c r="B9" s="60" t="s">
        <v>36</v>
      </c>
      <c r="F9" s="65" t="str">
        <f t="shared" si="0"/>
        <v>ALHS-&gt;OHS</v>
      </c>
      <c r="G9" s="61">
        <v>8.6</v>
      </c>
    </row>
    <row r="10" spans="1:7" ht="19.899999999999999" customHeight="1" thickBot="1" x14ac:dyDescent="0.3">
      <c r="A10" s="63" t="s">
        <v>40</v>
      </c>
      <c r="B10" s="63" t="s">
        <v>37</v>
      </c>
      <c r="F10" s="65" t="str">
        <f t="shared" si="0"/>
        <v>ALHS-&gt;RCHS</v>
      </c>
      <c r="G10" s="61">
        <v>4.8</v>
      </c>
    </row>
    <row r="11" spans="1:7" ht="19.899999999999999" customHeight="1" x14ac:dyDescent="0.25">
      <c r="A11" s="60" t="s">
        <v>41</v>
      </c>
      <c r="B11" s="59" t="s">
        <v>29</v>
      </c>
      <c r="F11" s="65" t="str">
        <f t="shared" si="0"/>
        <v>ALHS-&gt;VVHS</v>
      </c>
      <c r="G11" s="61">
        <v>3.1</v>
      </c>
    </row>
    <row r="12" spans="1:7" ht="19.899999999999999" customHeight="1" x14ac:dyDescent="0.25">
      <c r="A12" s="60" t="s">
        <v>41</v>
      </c>
      <c r="B12" s="60" t="s">
        <v>30</v>
      </c>
      <c r="F12" s="65" t="str">
        <f t="shared" si="0"/>
        <v>CHS/DO-&gt;ALHS</v>
      </c>
      <c r="G12" s="61">
        <v>5.2</v>
      </c>
    </row>
    <row r="13" spans="1:7" ht="19.899999999999999" customHeight="1" x14ac:dyDescent="0.25">
      <c r="A13" s="60" t="s">
        <v>41</v>
      </c>
      <c r="B13" s="60" t="s">
        <v>31</v>
      </c>
      <c r="F13" s="65" t="str">
        <f t="shared" si="0"/>
        <v>CHS/DO-&gt;CHS/DO</v>
      </c>
      <c r="G13" s="62" t="s">
        <v>39</v>
      </c>
    </row>
    <row r="14" spans="1:7" ht="19.899999999999999" customHeight="1" x14ac:dyDescent="0.25">
      <c r="A14" s="60" t="s">
        <v>41</v>
      </c>
      <c r="B14" s="60" t="s">
        <v>38</v>
      </c>
      <c r="F14" s="65" t="str">
        <f t="shared" si="0"/>
        <v>CHS/DO-&gt;COHS</v>
      </c>
      <c r="G14" s="61">
        <v>8</v>
      </c>
    </row>
    <row r="15" spans="1:7" ht="19.899999999999999" customHeight="1" x14ac:dyDescent="0.25">
      <c r="A15" s="60" t="s">
        <v>41</v>
      </c>
      <c r="B15" s="60" t="s">
        <v>32</v>
      </c>
      <c r="F15" s="65" t="str">
        <f t="shared" si="0"/>
        <v>CHS/DO-&gt;CoMDAY/CAS</v>
      </c>
      <c r="G15" s="61" t="s">
        <v>135</v>
      </c>
    </row>
    <row r="16" spans="1:7" ht="19.899999999999999" customHeight="1" x14ac:dyDescent="0.25">
      <c r="A16" s="60" t="s">
        <v>41</v>
      </c>
      <c r="B16" s="60" t="s">
        <v>33</v>
      </c>
      <c r="F16" s="65" t="str">
        <f t="shared" si="0"/>
        <v>CHS/DO-&gt;EHS</v>
      </c>
      <c r="G16" s="61">
        <v>12.4</v>
      </c>
    </row>
    <row r="17" spans="1:7" ht="19.899999999999999" customHeight="1" x14ac:dyDescent="0.25">
      <c r="A17" s="60" t="s">
        <v>41</v>
      </c>
      <c r="B17" s="60" t="s">
        <v>34</v>
      </c>
      <c r="F17" s="65" t="str">
        <f t="shared" si="0"/>
        <v>CHS/DO-&gt;LOHS</v>
      </c>
      <c r="G17" s="61">
        <v>10.1</v>
      </c>
    </row>
    <row r="18" spans="1:7" ht="19.899999999999999" customHeight="1" x14ac:dyDescent="0.25">
      <c r="A18" s="60" t="s">
        <v>41</v>
      </c>
      <c r="B18" s="60" t="s">
        <v>35</v>
      </c>
      <c r="F18" s="65" t="str">
        <f t="shared" si="0"/>
        <v>CHS/DO-&gt;MHS</v>
      </c>
      <c r="G18" s="61">
        <v>3.3</v>
      </c>
    </row>
    <row r="19" spans="1:7" ht="19.899999999999999" customHeight="1" x14ac:dyDescent="0.25">
      <c r="A19" s="60" t="s">
        <v>41</v>
      </c>
      <c r="B19" s="60" t="s">
        <v>36</v>
      </c>
      <c r="F19" s="65" t="str">
        <f t="shared" si="0"/>
        <v>CHS/DO-&gt;OHS</v>
      </c>
      <c r="G19" s="61">
        <v>3.5</v>
      </c>
    </row>
    <row r="20" spans="1:7" ht="19.899999999999999" customHeight="1" thickBot="1" x14ac:dyDescent="0.3">
      <c r="A20" s="60" t="s">
        <v>41</v>
      </c>
      <c r="B20" s="63" t="s">
        <v>37</v>
      </c>
      <c r="F20" s="65" t="str">
        <f t="shared" si="0"/>
        <v>CHS/DO-&gt;RCHS</v>
      </c>
      <c r="G20" s="61">
        <v>10</v>
      </c>
    </row>
    <row r="21" spans="1:7" ht="19.899999999999999" customHeight="1" x14ac:dyDescent="0.25">
      <c r="A21" s="60" t="s">
        <v>42</v>
      </c>
      <c r="B21" s="59" t="s">
        <v>29</v>
      </c>
      <c r="F21" s="65" t="str">
        <f t="shared" si="0"/>
        <v>CHS/DO-&gt;VVHS</v>
      </c>
      <c r="G21" s="61">
        <v>2.7</v>
      </c>
    </row>
    <row r="22" spans="1:7" ht="19.899999999999999" customHeight="1" x14ac:dyDescent="0.25">
      <c r="A22" s="60" t="s">
        <v>42</v>
      </c>
      <c r="B22" s="60" t="s">
        <v>30</v>
      </c>
      <c r="F22" s="65" t="str">
        <f t="shared" si="0"/>
        <v>COHS-&gt;ALHS</v>
      </c>
      <c r="G22" s="61">
        <v>9.6999999999999993</v>
      </c>
    </row>
    <row r="23" spans="1:7" ht="19.899999999999999" customHeight="1" x14ac:dyDescent="0.25">
      <c r="A23" s="60" t="s">
        <v>42</v>
      </c>
      <c r="B23" s="60" t="s">
        <v>31</v>
      </c>
      <c r="F23" s="65" t="str">
        <f t="shared" si="0"/>
        <v>COHS-&gt;CHS/DO</v>
      </c>
      <c r="G23" s="61">
        <v>8</v>
      </c>
    </row>
    <row r="24" spans="1:7" ht="19.899999999999999" customHeight="1" x14ac:dyDescent="0.25">
      <c r="A24" s="60" t="s">
        <v>42</v>
      </c>
      <c r="B24" s="60" t="s">
        <v>38</v>
      </c>
      <c r="F24" s="65" t="str">
        <f t="shared" si="0"/>
        <v>COHS-&gt;COHS</v>
      </c>
      <c r="G24" s="62" t="s">
        <v>39</v>
      </c>
    </row>
    <row r="25" spans="1:7" ht="19.899999999999999" customHeight="1" x14ac:dyDescent="0.25">
      <c r="A25" s="60" t="s">
        <v>42</v>
      </c>
      <c r="B25" s="60" t="s">
        <v>32</v>
      </c>
      <c r="F25" s="65" t="str">
        <f t="shared" si="0"/>
        <v>COHS-&gt;CoMDAY/CAS</v>
      </c>
      <c r="G25" s="61">
        <v>7.2</v>
      </c>
    </row>
    <row r="26" spans="1:7" ht="19.899999999999999" customHeight="1" x14ac:dyDescent="0.25">
      <c r="A26" s="60" t="s">
        <v>42</v>
      </c>
      <c r="B26" s="60" t="s">
        <v>33</v>
      </c>
      <c r="F26" s="65" t="str">
        <f t="shared" si="0"/>
        <v>COHS-&gt;EHS</v>
      </c>
      <c r="G26" s="61">
        <v>9.8000000000000007</v>
      </c>
    </row>
    <row r="27" spans="1:7" ht="19.899999999999999" customHeight="1" x14ac:dyDescent="0.25">
      <c r="A27" s="60" t="s">
        <v>42</v>
      </c>
      <c r="B27" s="60" t="s">
        <v>34</v>
      </c>
      <c r="F27" s="65" t="str">
        <f t="shared" si="0"/>
        <v>COHS-&gt;LOHS</v>
      </c>
      <c r="G27" s="61">
        <v>16.100000000000001</v>
      </c>
    </row>
    <row r="28" spans="1:7" ht="19.899999999999999" customHeight="1" x14ac:dyDescent="0.25">
      <c r="A28" s="60" t="s">
        <v>42</v>
      </c>
      <c r="B28" s="60" t="s">
        <v>35</v>
      </c>
      <c r="F28" s="65" t="str">
        <f t="shared" si="0"/>
        <v>COHS-&gt;MHS</v>
      </c>
      <c r="G28" s="61">
        <v>12.3</v>
      </c>
    </row>
    <row r="29" spans="1:7" ht="19.899999999999999" customHeight="1" x14ac:dyDescent="0.25">
      <c r="A29" s="60" t="s">
        <v>42</v>
      </c>
      <c r="B29" s="60" t="s">
        <v>36</v>
      </c>
      <c r="F29" s="65" t="str">
        <f t="shared" si="0"/>
        <v>COHS-&gt;OHS</v>
      </c>
      <c r="G29" s="61">
        <v>7.7</v>
      </c>
    </row>
    <row r="30" spans="1:7" ht="19.899999999999999" customHeight="1" thickBot="1" x14ac:dyDescent="0.3">
      <c r="A30" s="60" t="s">
        <v>42</v>
      </c>
      <c r="B30" s="63" t="s">
        <v>37</v>
      </c>
      <c r="F30" s="65" t="str">
        <f t="shared" si="0"/>
        <v>COHS-&gt;RCHS</v>
      </c>
      <c r="G30" s="61">
        <v>11.3</v>
      </c>
    </row>
    <row r="31" spans="1:7" ht="19.899999999999999" customHeight="1" x14ac:dyDescent="0.25">
      <c r="A31" s="60" t="s">
        <v>43</v>
      </c>
      <c r="B31" s="59" t="s">
        <v>29</v>
      </c>
      <c r="F31" s="65" t="str">
        <f t="shared" si="0"/>
        <v>COHS-&gt;VVHS</v>
      </c>
      <c r="G31" s="61">
        <v>7.2</v>
      </c>
    </row>
    <row r="32" spans="1:7" ht="19.899999999999999" customHeight="1" x14ac:dyDescent="0.25">
      <c r="A32" s="60" t="s">
        <v>43</v>
      </c>
      <c r="B32" s="60" t="s">
        <v>30</v>
      </c>
      <c r="F32" s="65" t="str">
        <f t="shared" si="0"/>
        <v>CoMDAY/CAS-&gt;ALHS</v>
      </c>
      <c r="G32" s="61">
        <v>2.8</v>
      </c>
    </row>
    <row r="33" spans="1:7" ht="19.899999999999999" customHeight="1" x14ac:dyDescent="0.25">
      <c r="A33" s="60" t="s">
        <v>43</v>
      </c>
      <c r="B33" s="60" t="s">
        <v>31</v>
      </c>
      <c r="F33" s="65" t="str">
        <f t="shared" si="0"/>
        <v>CoMDAY/CAS-&gt;CHS/DO</v>
      </c>
      <c r="G33" s="61">
        <v>3.1</v>
      </c>
    </row>
    <row r="34" spans="1:7" ht="19.899999999999999" customHeight="1" x14ac:dyDescent="0.25">
      <c r="A34" s="60" t="s">
        <v>43</v>
      </c>
      <c r="B34" s="60" t="s">
        <v>38</v>
      </c>
      <c r="F34" s="65" t="str">
        <f t="shared" si="0"/>
        <v>CoMDAY/CAS-&gt;COHS</v>
      </c>
      <c r="G34" s="61">
        <v>7.5</v>
      </c>
    </row>
    <row r="35" spans="1:7" ht="19.899999999999999" customHeight="1" x14ac:dyDescent="0.25">
      <c r="A35" s="60" t="s">
        <v>43</v>
      </c>
      <c r="B35" s="60" t="s">
        <v>32</v>
      </c>
      <c r="F35" s="65" t="str">
        <f t="shared" si="0"/>
        <v>CoMDAY/CAS-&gt;CoMDAY/CAS</v>
      </c>
      <c r="G35" s="62" t="s">
        <v>39</v>
      </c>
    </row>
    <row r="36" spans="1:7" ht="19.899999999999999" customHeight="1" x14ac:dyDescent="0.25">
      <c r="A36" s="60" t="s">
        <v>43</v>
      </c>
      <c r="B36" s="60" t="s">
        <v>33</v>
      </c>
      <c r="F36" s="65" t="str">
        <f t="shared" si="0"/>
        <v>CoMDAY/CAS-&gt;EHS</v>
      </c>
      <c r="G36" s="61">
        <v>8.1999999999999993</v>
      </c>
    </row>
    <row r="37" spans="1:7" ht="19.899999999999999" customHeight="1" x14ac:dyDescent="0.25">
      <c r="A37" s="60" t="s">
        <v>43</v>
      </c>
      <c r="B37" s="60" t="s">
        <v>34</v>
      </c>
      <c r="F37" s="65" t="str">
        <f t="shared" si="0"/>
        <v>CoMDAY/CAS-&gt;LOHS</v>
      </c>
      <c r="G37" s="61">
        <v>7.2</v>
      </c>
    </row>
    <row r="38" spans="1:7" ht="19.899999999999999" customHeight="1" x14ac:dyDescent="0.25">
      <c r="A38" s="60" t="s">
        <v>43</v>
      </c>
      <c r="B38" s="60" t="s">
        <v>35</v>
      </c>
      <c r="F38" s="65" t="str">
        <f t="shared" si="0"/>
        <v>CoMDAY/CAS-&gt;MHS</v>
      </c>
      <c r="G38" s="61">
        <v>6.4</v>
      </c>
    </row>
    <row r="39" spans="1:7" ht="19.899999999999999" customHeight="1" x14ac:dyDescent="0.25">
      <c r="A39" s="60" t="s">
        <v>43</v>
      </c>
      <c r="B39" s="60" t="s">
        <v>36</v>
      </c>
      <c r="F39" s="65" t="str">
        <f t="shared" si="0"/>
        <v>CoMDAY/CAS-&gt;OHS</v>
      </c>
      <c r="G39" s="61">
        <v>6.3</v>
      </c>
    </row>
    <row r="40" spans="1:7" ht="19.899999999999999" customHeight="1" thickBot="1" x14ac:dyDescent="0.3">
      <c r="A40" s="60" t="s">
        <v>43</v>
      </c>
      <c r="B40" s="63" t="s">
        <v>37</v>
      </c>
      <c r="F40" s="65" t="str">
        <f t="shared" si="0"/>
        <v>CoMDAY/CAS-&gt;RCHS</v>
      </c>
      <c r="G40" s="61">
        <v>7.1</v>
      </c>
    </row>
    <row r="41" spans="1:7" ht="19.899999999999999" customHeight="1" x14ac:dyDescent="0.25">
      <c r="A41" s="60" t="s">
        <v>44</v>
      </c>
      <c r="B41" s="59" t="s">
        <v>29</v>
      </c>
      <c r="F41" s="65" t="str">
        <f t="shared" si="0"/>
        <v>CoMDAY/CAS-&gt;VVHS</v>
      </c>
      <c r="G41" s="62">
        <v>0.6</v>
      </c>
    </row>
    <row r="42" spans="1:7" ht="19.899999999999999" customHeight="1" x14ac:dyDescent="0.25">
      <c r="A42" s="60" t="s">
        <v>44</v>
      </c>
      <c r="B42" s="60" t="s">
        <v>30</v>
      </c>
      <c r="F42" s="65" t="str">
        <f t="shared" si="0"/>
        <v>EHS-&gt;ALHS</v>
      </c>
      <c r="G42" s="61">
        <v>7.4</v>
      </c>
    </row>
    <row r="43" spans="1:7" ht="19.899999999999999" customHeight="1" x14ac:dyDescent="0.25">
      <c r="A43" s="60" t="s">
        <v>44</v>
      </c>
      <c r="B43" s="60" t="s">
        <v>31</v>
      </c>
      <c r="F43" s="65" t="str">
        <f t="shared" si="0"/>
        <v>EHS-&gt;CHS/DO</v>
      </c>
      <c r="G43" s="61">
        <v>12.4</v>
      </c>
    </row>
    <row r="44" spans="1:7" ht="19.899999999999999" customHeight="1" x14ac:dyDescent="0.25">
      <c r="A44" s="60" t="s">
        <v>44</v>
      </c>
      <c r="B44" s="60" t="s">
        <v>38</v>
      </c>
      <c r="F44" s="65" t="str">
        <f t="shared" si="0"/>
        <v>EHS-&gt;COHS</v>
      </c>
      <c r="G44" s="61">
        <v>9.8000000000000007</v>
      </c>
    </row>
    <row r="45" spans="1:7" ht="19.899999999999999" customHeight="1" x14ac:dyDescent="0.25">
      <c r="A45" s="60" t="s">
        <v>44</v>
      </c>
      <c r="B45" s="60" t="s">
        <v>32</v>
      </c>
      <c r="F45" s="65" t="str">
        <f t="shared" si="0"/>
        <v>EHS-&gt;CoMDAY/CAS</v>
      </c>
      <c r="G45" s="61">
        <v>8.8000000000000007</v>
      </c>
    </row>
    <row r="46" spans="1:7" ht="19.899999999999999" customHeight="1" x14ac:dyDescent="0.25">
      <c r="A46" s="60" t="s">
        <v>44</v>
      </c>
      <c r="B46" s="60" t="s">
        <v>33</v>
      </c>
      <c r="F46" s="65" t="str">
        <f t="shared" si="0"/>
        <v>EHS-&gt;EHS</v>
      </c>
      <c r="G46" s="62" t="s">
        <v>39</v>
      </c>
    </row>
    <row r="47" spans="1:7" ht="19.899999999999999" customHeight="1" x14ac:dyDescent="0.25">
      <c r="A47" s="60" t="s">
        <v>44</v>
      </c>
      <c r="B47" s="60" t="s">
        <v>34</v>
      </c>
      <c r="F47" s="65" t="str">
        <f t="shared" si="0"/>
        <v>EHS-&gt;LOHS</v>
      </c>
      <c r="G47" s="61">
        <v>3.6</v>
      </c>
    </row>
    <row r="48" spans="1:7" ht="19.899999999999999" customHeight="1" x14ac:dyDescent="0.25">
      <c r="A48" s="60" t="s">
        <v>44</v>
      </c>
      <c r="B48" s="60" t="s">
        <v>35</v>
      </c>
      <c r="F48" s="65" t="str">
        <f t="shared" si="0"/>
        <v>EHS-&gt;MHS</v>
      </c>
      <c r="G48" s="61">
        <v>15.2</v>
      </c>
    </row>
    <row r="49" spans="1:7" ht="19.899999999999999" customHeight="1" x14ac:dyDescent="0.25">
      <c r="A49" s="60" t="s">
        <v>44</v>
      </c>
      <c r="B49" s="60" t="s">
        <v>36</v>
      </c>
      <c r="F49" s="65" t="str">
        <f t="shared" si="0"/>
        <v>EHS-&gt;OHS</v>
      </c>
      <c r="G49" s="61">
        <v>13.7</v>
      </c>
    </row>
    <row r="50" spans="1:7" ht="19.899999999999999" customHeight="1" thickBot="1" x14ac:dyDescent="0.3">
      <c r="A50" s="60" t="s">
        <v>44</v>
      </c>
      <c r="B50" s="63" t="s">
        <v>37</v>
      </c>
      <c r="F50" s="65" t="str">
        <f t="shared" si="0"/>
        <v>EHS-&gt;RCHS</v>
      </c>
      <c r="G50" s="61">
        <v>2.8</v>
      </c>
    </row>
    <row r="51" spans="1:7" ht="19.899999999999999" customHeight="1" thickBot="1" x14ac:dyDescent="0.3">
      <c r="A51" s="59" t="s">
        <v>45</v>
      </c>
      <c r="B51" s="59" t="s">
        <v>29</v>
      </c>
      <c r="F51" s="65" t="str">
        <f t="shared" si="0"/>
        <v>EHS-&gt;VVHS</v>
      </c>
      <c r="G51" s="61">
        <v>8.3000000000000007</v>
      </c>
    </row>
    <row r="52" spans="1:7" ht="19.899999999999999" customHeight="1" thickBot="1" x14ac:dyDescent="0.3">
      <c r="A52" s="59" t="s">
        <v>45</v>
      </c>
      <c r="B52" s="60" t="s">
        <v>30</v>
      </c>
      <c r="F52" s="65" t="str">
        <f t="shared" si="0"/>
        <v>LOHS-&gt;ALHS</v>
      </c>
      <c r="G52" s="61">
        <v>4.9000000000000004</v>
      </c>
    </row>
    <row r="53" spans="1:7" ht="19.899999999999999" customHeight="1" thickBot="1" x14ac:dyDescent="0.3">
      <c r="A53" s="59" t="s">
        <v>45</v>
      </c>
      <c r="B53" s="60" t="s">
        <v>31</v>
      </c>
      <c r="F53" s="65" t="str">
        <f t="shared" si="0"/>
        <v>LOHS-&gt;CHS/DO</v>
      </c>
      <c r="G53" s="61">
        <v>10.1</v>
      </c>
    </row>
    <row r="54" spans="1:7" ht="19.899999999999999" customHeight="1" thickBot="1" x14ac:dyDescent="0.3">
      <c r="A54" s="59" t="s">
        <v>45</v>
      </c>
      <c r="B54" s="60" t="s">
        <v>38</v>
      </c>
      <c r="F54" s="65" t="str">
        <f t="shared" si="0"/>
        <v>LOHS-&gt;COHS</v>
      </c>
      <c r="G54" s="61">
        <v>16.100000000000001</v>
      </c>
    </row>
    <row r="55" spans="1:7" ht="19.899999999999999" customHeight="1" thickBot="1" x14ac:dyDescent="0.3">
      <c r="A55" s="59" t="s">
        <v>45</v>
      </c>
      <c r="B55" s="60" t="s">
        <v>32</v>
      </c>
      <c r="F55" s="65" t="str">
        <f t="shared" si="0"/>
        <v>LOHS-&gt;CoMDAY/CAS</v>
      </c>
      <c r="G55" s="61">
        <v>7.5</v>
      </c>
    </row>
    <row r="56" spans="1:7" ht="19.899999999999999" customHeight="1" thickBot="1" x14ac:dyDescent="0.3">
      <c r="A56" s="59" t="s">
        <v>45</v>
      </c>
      <c r="B56" s="60" t="s">
        <v>33</v>
      </c>
      <c r="F56" s="65" t="str">
        <f t="shared" si="0"/>
        <v>LOHS-&gt;EHS</v>
      </c>
      <c r="G56" s="61">
        <v>3.5</v>
      </c>
    </row>
    <row r="57" spans="1:7" ht="19.899999999999999" customHeight="1" thickBot="1" x14ac:dyDescent="0.3">
      <c r="A57" s="59" t="s">
        <v>45</v>
      </c>
      <c r="B57" s="60" t="s">
        <v>34</v>
      </c>
      <c r="F57" s="65" t="str">
        <f t="shared" si="0"/>
        <v>LOHS-&gt;LOHS</v>
      </c>
      <c r="G57" s="62" t="s">
        <v>39</v>
      </c>
    </row>
    <row r="58" spans="1:7" ht="19.899999999999999" customHeight="1" thickBot="1" x14ac:dyDescent="0.3">
      <c r="A58" s="59" t="s">
        <v>45</v>
      </c>
      <c r="B58" s="60" t="s">
        <v>35</v>
      </c>
      <c r="F58" s="65" t="str">
        <f t="shared" si="0"/>
        <v>LOHS-&gt;MHS</v>
      </c>
      <c r="G58" s="61">
        <v>12.7</v>
      </c>
    </row>
    <row r="59" spans="1:7" ht="19.899999999999999" customHeight="1" thickBot="1" x14ac:dyDescent="0.3">
      <c r="A59" s="59" t="s">
        <v>45</v>
      </c>
      <c r="B59" s="60" t="s">
        <v>36</v>
      </c>
      <c r="F59" s="65" t="str">
        <f t="shared" si="0"/>
        <v>LOHS-&gt;OHS</v>
      </c>
      <c r="G59" s="61">
        <v>13.9</v>
      </c>
    </row>
    <row r="60" spans="1:7" ht="19.899999999999999" customHeight="1" thickBot="1" x14ac:dyDescent="0.3">
      <c r="A60" s="59" t="s">
        <v>45</v>
      </c>
      <c r="B60" s="63" t="s">
        <v>37</v>
      </c>
      <c r="F60" s="65" t="str">
        <f t="shared" si="0"/>
        <v>LOHS-&gt;RCHS</v>
      </c>
      <c r="G60" s="61">
        <v>1.7</v>
      </c>
    </row>
    <row r="61" spans="1:7" ht="19.899999999999999" customHeight="1" thickBot="1" x14ac:dyDescent="0.3">
      <c r="A61" s="59" t="s">
        <v>46</v>
      </c>
      <c r="B61" s="59" t="s">
        <v>29</v>
      </c>
      <c r="F61" s="65" t="str">
        <f t="shared" si="0"/>
        <v>LOHS-&gt;VVHS</v>
      </c>
      <c r="G61" s="61">
        <v>7.5</v>
      </c>
    </row>
    <row r="62" spans="1:7" ht="19.899999999999999" customHeight="1" thickBot="1" x14ac:dyDescent="0.3">
      <c r="A62" s="59" t="s">
        <v>46</v>
      </c>
      <c r="B62" s="60" t="s">
        <v>30</v>
      </c>
      <c r="F62" s="65" t="str">
        <f t="shared" si="0"/>
        <v>MHS-&gt;ALHS</v>
      </c>
      <c r="G62" s="61">
        <v>8.1</v>
      </c>
    </row>
    <row r="63" spans="1:7" ht="19.899999999999999" customHeight="1" thickBot="1" x14ac:dyDescent="0.3">
      <c r="A63" s="59" t="s">
        <v>46</v>
      </c>
      <c r="B63" s="60" t="s">
        <v>31</v>
      </c>
      <c r="F63" s="65" t="str">
        <f t="shared" si="0"/>
        <v>MHS-&gt;CHS/DO</v>
      </c>
      <c r="G63" s="61">
        <v>3.3</v>
      </c>
    </row>
    <row r="64" spans="1:7" ht="19.899999999999999" customHeight="1" thickBot="1" x14ac:dyDescent="0.3">
      <c r="A64" s="59" t="s">
        <v>46</v>
      </c>
      <c r="B64" s="60" t="s">
        <v>38</v>
      </c>
      <c r="F64" s="65" t="str">
        <f t="shared" si="0"/>
        <v>MHS-&gt;COHS</v>
      </c>
      <c r="G64" s="61">
        <v>12.3</v>
      </c>
    </row>
    <row r="65" spans="1:7" ht="19.899999999999999" customHeight="1" thickBot="1" x14ac:dyDescent="0.3">
      <c r="A65" s="59" t="s">
        <v>46</v>
      </c>
      <c r="B65" s="60" t="s">
        <v>32</v>
      </c>
      <c r="F65" s="65" t="str">
        <f t="shared" si="0"/>
        <v>MHS-&gt;CoMDAY/CAS</v>
      </c>
      <c r="G65" s="61">
        <v>5.9</v>
      </c>
    </row>
    <row r="66" spans="1:7" ht="19.899999999999999" customHeight="1" thickBot="1" x14ac:dyDescent="0.3">
      <c r="A66" s="59" t="s">
        <v>46</v>
      </c>
      <c r="B66" s="60" t="s">
        <v>33</v>
      </c>
      <c r="F66" s="65" t="str">
        <f t="shared" si="0"/>
        <v>MHS-&gt;EHS</v>
      </c>
      <c r="G66" s="61">
        <v>15.2</v>
      </c>
    </row>
    <row r="67" spans="1:7" ht="19.899999999999999" customHeight="1" thickBot="1" x14ac:dyDescent="0.3">
      <c r="A67" s="59" t="s">
        <v>46</v>
      </c>
      <c r="B67" s="60" t="s">
        <v>34</v>
      </c>
      <c r="F67" s="65" t="str">
        <f t="shared" ref="F67:F101" si="1">A66&amp;B66</f>
        <v>MHS-&gt;LOHS</v>
      </c>
      <c r="G67" s="61">
        <v>12.7</v>
      </c>
    </row>
    <row r="68" spans="1:7" ht="19.899999999999999" customHeight="1" thickBot="1" x14ac:dyDescent="0.3">
      <c r="A68" s="59" t="s">
        <v>46</v>
      </c>
      <c r="B68" s="60" t="s">
        <v>35</v>
      </c>
      <c r="F68" s="65" t="str">
        <f t="shared" si="1"/>
        <v>MHS-&gt;MHS</v>
      </c>
      <c r="G68" s="62" t="s">
        <v>39</v>
      </c>
    </row>
    <row r="69" spans="1:7" ht="19.899999999999999" customHeight="1" thickBot="1" x14ac:dyDescent="0.3">
      <c r="A69" s="59" t="s">
        <v>46</v>
      </c>
      <c r="B69" s="60" t="s">
        <v>36</v>
      </c>
      <c r="F69" s="65" t="str">
        <f t="shared" si="1"/>
        <v>MHS-&gt;OHS</v>
      </c>
      <c r="G69" s="61">
        <v>4.4000000000000004</v>
      </c>
    </row>
    <row r="70" spans="1:7" ht="19.899999999999999" customHeight="1" thickBot="1" x14ac:dyDescent="0.3">
      <c r="A70" s="59" t="s">
        <v>46</v>
      </c>
      <c r="B70" s="63" t="s">
        <v>37</v>
      </c>
      <c r="F70" s="65" t="str">
        <f t="shared" si="1"/>
        <v>MHS-&gt;RCHS</v>
      </c>
      <c r="G70" s="61">
        <v>12.9</v>
      </c>
    </row>
    <row r="71" spans="1:7" ht="19.899999999999999" customHeight="1" thickBot="1" x14ac:dyDescent="0.3">
      <c r="A71" s="59" t="s">
        <v>47</v>
      </c>
      <c r="B71" s="59" t="s">
        <v>29</v>
      </c>
      <c r="F71" s="65" t="str">
        <f t="shared" si="1"/>
        <v>MHS-&gt;VVHS</v>
      </c>
      <c r="G71" s="61">
        <v>5.8</v>
      </c>
    </row>
    <row r="72" spans="1:7" ht="19.899999999999999" customHeight="1" thickBot="1" x14ac:dyDescent="0.3">
      <c r="A72" s="59" t="s">
        <v>47</v>
      </c>
      <c r="B72" s="60" t="s">
        <v>30</v>
      </c>
      <c r="F72" s="65" t="str">
        <f t="shared" si="1"/>
        <v>OHS-&gt;ALHS</v>
      </c>
      <c r="G72" s="61">
        <v>8.6</v>
      </c>
    </row>
    <row r="73" spans="1:7" ht="19.899999999999999" customHeight="1" thickBot="1" x14ac:dyDescent="0.3">
      <c r="A73" s="59" t="s">
        <v>47</v>
      </c>
      <c r="B73" s="60" t="s">
        <v>31</v>
      </c>
      <c r="F73" s="65" t="str">
        <f t="shared" si="1"/>
        <v>OHS-&gt;CHS/DO</v>
      </c>
      <c r="G73" s="61">
        <v>3.5</v>
      </c>
    </row>
    <row r="74" spans="1:7" ht="19.899999999999999" customHeight="1" thickBot="1" x14ac:dyDescent="0.3">
      <c r="A74" s="59" t="s">
        <v>47</v>
      </c>
      <c r="B74" s="60" t="s">
        <v>38</v>
      </c>
      <c r="F74" s="65" t="str">
        <f t="shared" si="1"/>
        <v>OHS-&gt;COHS</v>
      </c>
      <c r="G74" s="61">
        <v>7.7</v>
      </c>
    </row>
    <row r="75" spans="1:7" ht="19.899999999999999" customHeight="1" thickBot="1" x14ac:dyDescent="0.3">
      <c r="A75" s="59" t="s">
        <v>47</v>
      </c>
      <c r="B75" s="60" t="s">
        <v>32</v>
      </c>
      <c r="F75" s="65" t="str">
        <f t="shared" si="1"/>
        <v>OHS-&gt;CoMDAY/CAS</v>
      </c>
      <c r="G75" s="61">
        <v>6</v>
      </c>
    </row>
    <row r="76" spans="1:7" ht="19.899999999999999" customHeight="1" thickBot="1" x14ac:dyDescent="0.3">
      <c r="A76" s="59" t="s">
        <v>47</v>
      </c>
      <c r="B76" s="60" t="s">
        <v>33</v>
      </c>
      <c r="F76" s="65" t="str">
        <f t="shared" si="1"/>
        <v>OHS-&gt;EHS</v>
      </c>
      <c r="G76" s="61">
        <v>13.7</v>
      </c>
    </row>
    <row r="77" spans="1:7" ht="19.899999999999999" customHeight="1" thickBot="1" x14ac:dyDescent="0.3">
      <c r="A77" s="59" t="s">
        <v>47</v>
      </c>
      <c r="B77" s="60" t="s">
        <v>34</v>
      </c>
      <c r="F77" s="65" t="str">
        <f t="shared" si="1"/>
        <v>OHS-&gt;LOHS</v>
      </c>
      <c r="G77" s="61">
        <v>13.9</v>
      </c>
    </row>
    <row r="78" spans="1:7" ht="19.899999999999999" customHeight="1" thickBot="1" x14ac:dyDescent="0.3">
      <c r="A78" s="59" t="s">
        <v>47</v>
      </c>
      <c r="B78" s="60" t="s">
        <v>35</v>
      </c>
      <c r="F78" s="65" t="str">
        <f t="shared" si="1"/>
        <v>OHS-&gt;MHS</v>
      </c>
      <c r="G78" s="61">
        <v>4.4000000000000004</v>
      </c>
    </row>
    <row r="79" spans="1:7" ht="19.899999999999999" customHeight="1" thickBot="1" x14ac:dyDescent="0.3">
      <c r="A79" s="59" t="s">
        <v>47</v>
      </c>
      <c r="B79" s="60" t="s">
        <v>36</v>
      </c>
      <c r="F79" s="65" t="str">
        <f t="shared" si="1"/>
        <v>OHS-&gt;OHS</v>
      </c>
      <c r="G79" s="62" t="s">
        <v>39</v>
      </c>
    </row>
    <row r="80" spans="1:7" ht="19.899999999999999" customHeight="1" thickBot="1" x14ac:dyDescent="0.3">
      <c r="A80" s="59" t="s">
        <v>47</v>
      </c>
      <c r="B80" s="63" t="s">
        <v>37</v>
      </c>
      <c r="F80" s="65" t="str">
        <f t="shared" si="1"/>
        <v>OHS-&gt;RCHS</v>
      </c>
      <c r="G80" s="61">
        <v>13.9</v>
      </c>
    </row>
    <row r="81" spans="1:7" ht="19.899999999999999" customHeight="1" thickBot="1" x14ac:dyDescent="0.3">
      <c r="A81" s="59" t="s">
        <v>48</v>
      </c>
      <c r="B81" s="59" t="s">
        <v>29</v>
      </c>
      <c r="F81" s="65" t="str">
        <f t="shared" si="1"/>
        <v>OHS-&gt;VVHS</v>
      </c>
      <c r="G81" s="61">
        <v>6</v>
      </c>
    </row>
    <row r="82" spans="1:7" ht="19.899999999999999" customHeight="1" thickBot="1" x14ac:dyDescent="0.3">
      <c r="A82" s="59" t="s">
        <v>48</v>
      </c>
      <c r="B82" s="60" t="s">
        <v>30</v>
      </c>
      <c r="F82" s="65" t="str">
        <f t="shared" si="1"/>
        <v>RCHS-&gt;ALHS</v>
      </c>
      <c r="G82" s="61">
        <v>4.8</v>
      </c>
    </row>
    <row r="83" spans="1:7" ht="19.899999999999999" customHeight="1" thickBot="1" x14ac:dyDescent="0.3">
      <c r="A83" s="59" t="s">
        <v>48</v>
      </c>
      <c r="B83" s="60" t="s">
        <v>31</v>
      </c>
      <c r="F83" s="65" t="str">
        <f t="shared" si="1"/>
        <v>RCHS-&gt;CHS/DO</v>
      </c>
      <c r="G83" s="61">
        <v>10</v>
      </c>
    </row>
    <row r="84" spans="1:7" ht="19.899999999999999" customHeight="1" thickBot="1" x14ac:dyDescent="0.3">
      <c r="A84" s="59" t="s">
        <v>48</v>
      </c>
      <c r="B84" s="60" t="s">
        <v>38</v>
      </c>
      <c r="F84" s="65" t="str">
        <f t="shared" si="1"/>
        <v>RCHS-&gt;COHS</v>
      </c>
      <c r="G84" s="61">
        <v>11.3</v>
      </c>
    </row>
    <row r="85" spans="1:7" ht="19.899999999999999" customHeight="1" thickBot="1" x14ac:dyDescent="0.3">
      <c r="A85" s="59" t="s">
        <v>48</v>
      </c>
      <c r="B85" s="60" t="s">
        <v>32</v>
      </c>
      <c r="F85" s="65" t="str">
        <f t="shared" si="1"/>
        <v>RCHS-&gt;CoMDAY/CAS</v>
      </c>
      <c r="G85" s="61">
        <v>7.2</v>
      </c>
    </row>
    <row r="86" spans="1:7" ht="19.899999999999999" customHeight="1" thickBot="1" x14ac:dyDescent="0.3">
      <c r="A86" s="59" t="s">
        <v>48</v>
      </c>
      <c r="B86" s="60" t="s">
        <v>33</v>
      </c>
      <c r="F86" s="65" t="str">
        <f t="shared" si="1"/>
        <v>RCHS-&gt;EHS</v>
      </c>
      <c r="G86" s="61">
        <v>2.8</v>
      </c>
    </row>
    <row r="87" spans="1:7" ht="19.899999999999999" customHeight="1" thickBot="1" x14ac:dyDescent="0.3">
      <c r="A87" s="59" t="s">
        <v>48</v>
      </c>
      <c r="B87" s="60" t="s">
        <v>34</v>
      </c>
      <c r="F87" s="65" t="str">
        <f t="shared" si="1"/>
        <v>RCHS-&gt;LOHS</v>
      </c>
      <c r="G87" s="61">
        <v>1.7</v>
      </c>
    </row>
    <row r="88" spans="1:7" ht="19.899999999999999" customHeight="1" thickBot="1" x14ac:dyDescent="0.3">
      <c r="A88" s="59" t="s">
        <v>48</v>
      </c>
      <c r="B88" s="60" t="s">
        <v>35</v>
      </c>
      <c r="F88" s="65" t="str">
        <f t="shared" si="1"/>
        <v>RCHS-&gt;MHS</v>
      </c>
      <c r="G88" s="61">
        <v>12.9</v>
      </c>
    </row>
    <row r="89" spans="1:7" ht="19.899999999999999" customHeight="1" thickBot="1" x14ac:dyDescent="0.3">
      <c r="A89" s="59" t="s">
        <v>48</v>
      </c>
      <c r="B89" s="60" t="s">
        <v>36</v>
      </c>
      <c r="F89" s="65" t="str">
        <f t="shared" si="1"/>
        <v>RCHS-&gt;OHS</v>
      </c>
      <c r="G89" s="61">
        <v>13.9</v>
      </c>
    </row>
    <row r="90" spans="1:7" ht="19.899999999999999" customHeight="1" thickBot="1" x14ac:dyDescent="0.3">
      <c r="A90" s="59" t="s">
        <v>48</v>
      </c>
      <c r="B90" s="63" t="s">
        <v>37</v>
      </c>
      <c r="F90" s="65" t="str">
        <f t="shared" si="1"/>
        <v>RCHS-&gt;RCHS</v>
      </c>
      <c r="G90" s="62" t="s">
        <v>39</v>
      </c>
    </row>
    <row r="91" spans="1:7" ht="19.899999999999999" customHeight="1" thickBot="1" x14ac:dyDescent="0.3">
      <c r="A91" s="59" t="s">
        <v>49</v>
      </c>
      <c r="B91" s="59" t="s">
        <v>29</v>
      </c>
      <c r="F91" s="65" t="str">
        <f t="shared" si="1"/>
        <v>RCHS-&gt;VVHS</v>
      </c>
      <c r="G91" s="61">
        <v>7.2</v>
      </c>
    </row>
    <row r="92" spans="1:7" ht="19.899999999999999" customHeight="1" thickBot="1" x14ac:dyDescent="0.3">
      <c r="A92" s="59" t="s">
        <v>49</v>
      </c>
      <c r="B92" s="60" t="s">
        <v>30</v>
      </c>
      <c r="F92" s="65" t="str">
        <f t="shared" si="1"/>
        <v>VVHS-&gt;ALHS</v>
      </c>
      <c r="G92" s="61">
        <v>3.1</v>
      </c>
    </row>
    <row r="93" spans="1:7" ht="19.899999999999999" customHeight="1" thickBot="1" x14ac:dyDescent="0.3">
      <c r="A93" s="59" t="s">
        <v>49</v>
      </c>
      <c r="B93" s="60" t="s">
        <v>31</v>
      </c>
      <c r="F93" s="65" t="str">
        <f t="shared" si="1"/>
        <v>VVHS-&gt;CHS/DO</v>
      </c>
      <c r="G93" s="61">
        <v>2.7</v>
      </c>
    </row>
    <row r="94" spans="1:7" ht="19.899999999999999" customHeight="1" thickBot="1" x14ac:dyDescent="0.3">
      <c r="A94" s="59" t="s">
        <v>49</v>
      </c>
      <c r="B94" s="60" t="s">
        <v>38</v>
      </c>
      <c r="F94" s="65" t="str">
        <f t="shared" si="1"/>
        <v>VVHS-&gt;COHS</v>
      </c>
      <c r="G94" s="61">
        <v>7.2</v>
      </c>
    </row>
    <row r="95" spans="1:7" ht="19.899999999999999" customHeight="1" thickBot="1" x14ac:dyDescent="0.3">
      <c r="A95" s="59" t="s">
        <v>49</v>
      </c>
      <c r="B95" s="60" t="s">
        <v>32</v>
      </c>
      <c r="F95" s="65" t="str">
        <f t="shared" si="1"/>
        <v>VVHS-&gt;CoMDAY/CAS</v>
      </c>
      <c r="G95" s="62">
        <v>0.6</v>
      </c>
    </row>
    <row r="96" spans="1:7" ht="19.899999999999999" customHeight="1" thickBot="1" x14ac:dyDescent="0.3">
      <c r="A96" s="59" t="s">
        <v>49</v>
      </c>
      <c r="B96" s="60" t="s">
        <v>33</v>
      </c>
      <c r="F96" s="65" t="str">
        <f t="shared" si="1"/>
        <v>VVHS-&gt;EHS</v>
      </c>
      <c r="G96" s="61">
        <v>8.3000000000000007</v>
      </c>
    </row>
    <row r="97" spans="1:7" ht="19.899999999999999" customHeight="1" thickBot="1" x14ac:dyDescent="0.3">
      <c r="A97" s="59" t="s">
        <v>49</v>
      </c>
      <c r="B97" s="60" t="s">
        <v>34</v>
      </c>
      <c r="F97" s="65" t="str">
        <f t="shared" si="1"/>
        <v>VVHS-&gt;LOHS</v>
      </c>
      <c r="G97" s="61">
        <v>7.5</v>
      </c>
    </row>
    <row r="98" spans="1:7" ht="19.899999999999999" customHeight="1" thickBot="1" x14ac:dyDescent="0.3">
      <c r="A98" s="59" t="s">
        <v>49</v>
      </c>
      <c r="B98" s="60" t="s">
        <v>35</v>
      </c>
      <c r="F98" s="65" t="str">
        <f t="shared" si="1"/>
        <v>VVHS-&gt;MHS</v>
      </c>
      <c r="G98" s="61">
        <v>5.8</v>
      </c>
    </row>
    <row r="99" spans="1:7" ht="19.899999999999999" customHeight="1" thickBot="1" x14ac:dyDescent="0.3">
      <c r="A99" s="59" t="s">
        <v>49</v>
      </c>
      <c r="B99" s="60" t="s">
        <v>36</v>
      </c>
      <c r="F99" s="65" t="str">
        <f t="shared" si="1"/>
        <v>VVHS-&gt;OHS</v>
      </c>
      <c r="G99" s="61">
        <v>6</v>
      </c>
    </row>
    <row r="100" spans="1:7" ht="19.899999999999999" customHeight="1" thickBot="1" x14ac:dyDescent="0.3">
      <c r="A100" s="59" t="s">
        <v>49</v>
      </c>
      <c r="B100" s="63" t="s">
        <v>37</v>
      </c>
      <c r="F100" s="65" t="str">
        <f t="shared" si="1"/>
        <v>VVHS-&gt;RCHS</v>
      </c>
      <c r="G100" s="61">
        <v>7.2</v>
      </c>
    </row>
    <row r="101" spans="1:7" ht="19.899999999999999" customHeight="1" thickBot="1" x14ac:dyDescent="0.3">
      <c r="F101" s="66" t="str">
        <f t="shared" si="1"/>
        <v>VVHS-&gt;VVHS</v>
      </c>
      <c r="G101" s="64" t="s">
        <v>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55A7EF4313B4FBB36F40A945A6B7C" ma:contentTypeVersion="0" ma:contentTypeDescription="Create a new document." ma:contentTypeScope="" ma:versionID="e95028e1cbf0038110594431149cc31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F41440-AFF2-4B03-9B5E-66A5BD080AF5}"/>
</file>

<file path=customXml/itemProps2.xml><?xml version="1.0" encoding="utf-8"?>
<ds:datastoreItem xmlns:ds="http://schemas.openxmlformats.org/officeDocument/2006/customXml" ds:itemID="{73D57CFC-4B85-4AF7-AD4C-DAC6AEA08129}"/>
</file>

<file path=customXml/itemProps3.xml><?xml version="1.0" encoding="utf-8"?>
<ds:datastoreItem xmlns:ds="http://schemas.openxmlformats.org/officeDocument/2006/customXml" ds:itemID="{F3822047-576E-4D18-B229-5BCE43142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Mileage Reimbursement Form</vt:lpstr>
      <vt:lpstr>CJUHSD Distance Chart</vt:lpstr>
      <vt:lpstr>Lookup Table</vt:lpstr>
      <vt:lpstr>Site_Travel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Jesus.Reyes</dc:creator>
  <cp:lastModifiedBy>Montez, Annette</cp:lastModifiedBy>
  <cp:lastPrinted>2017-05-23T15:52:33Z</cp:lastPrinted>
  <dcterms:created xsi:type="dcterms:W3CDTF">2011-04-20T19:29:05Z</dcterms:created>
  <dcterms:modified xsi:type="dcterms:W3CDTF">2018-02-06T19:26:27Z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0x010100E2B55A7EF4313B4FBB36F40A945A6B7C</vt:lpwstr>
  </property>
</Properties>
</file>